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tabRatio="9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<sst xmlns="http://schemas.openxmlformats.org/spreadsheetml/2006/main" count="1130" uniqueCount="587">
  <si>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</si>
  <si>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</si>
  <si>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</si>
  <si>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</si>
  <si>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</si>
  <si>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</si>
  <si>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</si>
  <si>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</si>
  <si>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</si>
  <si>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</si>
  <si>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</si>
  <si>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</si>
  <si>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</si>
  <si>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</si>
  <si>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</si>
  <si>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</si>
  <si>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</si>
  <si>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</si>
  <si>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</si>
  <si>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</si>
  <si>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</si>
  <si>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</si>
  <si>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</si>
  <si>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</si>
  <si>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</si>
  <si>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</si>
  <si>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</si>
  <si>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</si>
  <si>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</si>
  <si>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</si>
  <si>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</si>
  <si>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</si>
  <si>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</si>
  <si>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</si>
  <si>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</si>
  <si>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</si>
  <si>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</si>
  <si>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</si>
  <si>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</si>
  <si>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</si>
  <si>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</si>
  <si>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</si>
  <si>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</si>
  <si>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</si>
  <si>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</si>
  <si>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</si>
  <si>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</si>
  <si>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</si>
  <si>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</si>
  <si>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</si>
  <si>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</si>
  <si>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</si>
  <si>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</si>
  <si>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</si>
  <si>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</si>
  <si>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</si>
  <si>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</si>
  <si>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</si>
  <si>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</si>
  <si>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</si>
  <si>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</si>
  <si>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</si>
  <si>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</si>
  <si>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</si>
  <si>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</si>
  <si>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</si>
  <si>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</si>
  <si>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</si>
  <si>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</si>
  <si>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</si>
  <si>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</si>
  <si>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</si>
  <si>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</si>
  <si>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</si>
  <si>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</si>
  <si>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</si>
  <si>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</si>
  <si>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</si>
  <si>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</si>
  <si>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</si>
  <si>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</si>
  <si>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</si>
  <si>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</si>
  <si>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</si>
  <si>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</si>
  <si>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</si>
  <si>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</si>
  <si>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</si>
  <si>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</si>
  <si>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</si>
  <si>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</si>
  <si>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滝沢市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</si>
  <si>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</si>
  <si>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</si>
  <si>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</si>
  <si>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</si>
  <si>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</si>
  <si>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</si>
  <si>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</si>
  <si>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</si>
  <si>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</si>
  <si>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</si>
  <si>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</si>
  <si>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</si>
  <si>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</si>
  <si>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</si>
  <si>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</si>
  <si>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</si>
  <si>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</si>
  <si>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</si>
  <si>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</si>
  <si>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</si>
  <si>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</si>
  <si>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</si>
  <si>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</si>
  <si>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</si>
  <si>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</si>
  <si>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</si>
  <si>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</si>
  <si>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</si>
  <si>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</si>
  <si>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</si>
  <si>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</si>
  <si>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</si>
  <si>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</si>
  <si>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</si>
  <si>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</si>
  <si>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</si>
  <si>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</si>
  <si>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</si>
  <si>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</si>
  <si>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</si>
  <si>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</si>
  <si>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</si>
  <si>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</si>
  <si>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</si>
  <si>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</si>
  <si>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</si>
  <si>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</si>
  <si>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</si>
  <si>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</si>
  <si>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</si>
  <si>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</si>
  <si>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</si>
  <si>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</si>
  <si>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</si>
  <si>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</si>
  <si>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</si>
  <si>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</si>
  <si>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</si>
  <si>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</si>
  <si>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</si>
  <si>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</si>
  <si>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</si>
  <si>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</si>
  <si>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</si>
  <si>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</si>
  <si>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</si>
  <si>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</si>
  <si>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</si>
  <si>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</si>
  <si>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</si>
  <si>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</si>
  <si>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</si>
  <si>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</si>
  <si>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</si>
  <si>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</si>
  <si>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</si>
  <si>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</si>
  <si>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</si>
  <si>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</si>
  <si>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</si>
  <si>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</si>
  <si>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</si>
  <si>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</si>
  <si>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</si>
  <si>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</si>
  <si>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</si>
  <si>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</si>
  <si>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</si>
  <si>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</si>
  <si>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</si>
  <si>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</si>
  <si>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</si>
  <si>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</si>
  <si>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</si>
  <si>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</si>
  <si>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</si>
  <si>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</si>
  <si>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</si>
  <si>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</si>
  <si>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</si>
  <si>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</si>
  <si>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</si>
  <si>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</si>
  <si>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</si>
  <si>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</si>
  <si>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</si>
  <si>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</si>
  <si>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</si>
  <si>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</si>
  <si>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</si>
  <si>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</si>
  <si>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</si>
  <si>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</si>
  <si>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岩手県滝沢市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</si>
  <si>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</si>
  <si>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</si>
  <si>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</si>
  <si>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</si>
  <si>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</si>
  <si>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</si>
  <si>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</si>
  <si>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</si>
  <si>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</si>
  <si>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</si>
  <si>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</si>
  <si>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</si>
  <si>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</si>
  <si>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</si>
  <si>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</si>
  <si>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</si>
  <si>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</si>
  <si>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</si>
  <si>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</si>
  <si>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</si>
  <si>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</si>
  <si>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</si>
  <si>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</si>
  <si>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</si>
  <si>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</si>
  <si>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</si>
  <si>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</si>
  <si>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</si>
  <si>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</si>
  <si>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</si>
  <si>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</si>
  <si>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</si>
  <si>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</si>
  <si>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</si>
  <si>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</si>
  <si>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</si>
  <si>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</si>
  <si>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</si>
  <si>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</si>
  <si>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</si>
  <si>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</si>
  <si>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</si>
  <si>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</si>
  <si>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</si>
  <si>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</si>
  <si>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</si>
  <si>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</si>
  <si>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</si>
  <si>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</si>
  <si>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</si>
  <si>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</si>
  <si>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</si>
  <si>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</si>
  <si>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</si>
  <si>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</si>
  <si>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</si>
  <si>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</si>
  <si>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</si>
  <si>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</si>
  <si>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</si>
  <si>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</si>
  <si>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</si>
  <si>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</si>
  <si>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</si>
  <si>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</si>
  <si>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</si>
  <si>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</si>
  <si>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</si>
  <si>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</si>
  <si>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</si>
  <si>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</si>
  <si>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</si>
  <si>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</si>
  <si>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</si>
  <si>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</si>
  <si>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</si>
  <si>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</si>
  <si>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</si>
  <si>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</si>
  <si>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</si>
  <si>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</si>
  <si>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</si>
  <si>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</si>
  <si>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</si>
  <si>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</si>
  <si>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</si>
  <si>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</si>
  <si>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</si>
  <si>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</si>
  <si>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</si>
  <si>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</si>
  <si>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</si>
  <si>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</si>
  <si>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</si>
  <si>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</si>
  <si>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</si>
  <si>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</si>
  <si>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</si>
  <si>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</si>
  <si>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</si>
  <si>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</si>
  <si>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</si>
  <si>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</si>
  <si>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</si>
  <si>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</si>
  <si>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</si>
  <si>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</si>
  <si>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</si>
  <si>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</si>
  <si>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</si>
  <si>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</si>
  <si>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</si>
  <si>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</si>
  <si>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</si>
  <si>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</si>
  <si>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</si>
  <si>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</si>
  <si>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</si>
  <si>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</si>
  <si>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</si>
  <si>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</si>
  <si>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</si>
  <si>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</si>
  <si>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</si>
  <si>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</si>
  <si>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</si>
  <si>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</si>
  <si>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</si>
  <si>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</si>
  <si>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</si>
  <si>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</si>
  <si>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</si>
  <si>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</si>
  <si>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</si>
  <si>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</si>
  <si>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</si>
  <si>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</si>
  <si>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</si>
  <si>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</si>
  <si>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</si>
  <si>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</si>
  <si>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</si>
  <si>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</si>
  <si>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</si>
  <si>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</si>
  <si>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</si>
  <si>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</si>
  <si>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</si>
  <si>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</si>
  <si>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岩手県滝沢市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</si>
  <si>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</si>
  <si>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</si>
  <si>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</si>
  <si>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</si>
  <si>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</si>
  <si>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</si>
  <si>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</si>
  <si>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</si>
  <si>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</si>
  <si>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</si>
  <si>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</si>
  <si>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</si>
  <si>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</si>
  <si>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</si>
  <si>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</si>
  <si>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</si>
  <si>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</si>
  <si>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</si>
  <si>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</si>
  <si>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</si>
  <si>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</si>
  <si>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</si>
  <si>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</si>
  <si>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</si>
  <si>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</si>
  <si>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</si>
  <si>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</si>
  <si>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</si>
  <si>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</si>
  <si>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</si>
  <si>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</si>
  <si>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</si>
  <si>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</si>
  <si>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</si>
  <si>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</si>
  <si>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</si>
  <si>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介護保険介護サービス事業特別会計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</si>
  <si>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</si>
  <si>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</si>
  <si>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</si>
  <si>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</si>
  <si>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</si>
  <si>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</si>
  <si>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</si>
  <si>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</si>
  <si>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</si>
  <si>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</si>
  <si>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</si>
  <si>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</si>
  <si>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</si>
  <si>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</si>
  <si>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</si>
  <si>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</si>
  <si>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</si>
  <si>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</si>
  <si>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</si>
  <si>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</si>
  <si>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</si>
  <si>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</si>
  <si>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</si>
  <si>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</si>
  <si>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</si>
  <si>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</si>
  <si>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</si>
  <si>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</si>
  <si>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</si>
  <si>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</si>
  <si>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</si>
  <si>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</si>
  <si>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</si>
  <si>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</si>
  <si>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</si>
  <si>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</si>
  <si>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</si>
  <si>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</si>
  <si>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</si>
  <si>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</si>
  <si>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</si>
  <si>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</si>
  <si>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</si>
  <si>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</si>
  <si>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</si>
  <si>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</si>
  <si>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</si>
  <si>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</si>
  <si>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</si>
  <si>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</si>
  <si>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</si>
  <si>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</si>
  <si>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</si>
  <si>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</si>
  <si>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</si>
  <si>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</si>
  <si>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</si>
  <si>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</si>
  <si>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</si>
  <si>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</si>
  <si>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</si>
  <si>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</si>
  <si>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</si>
  <si>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</si>
  <si>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</si>
  <si>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</si>
  <si>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</si>
  <si>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</si>
  <si>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</si>
  <si>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</si>
  <si>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</si>
  <si>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</si>
  <si>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</si>
  <si>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</si>
  <si>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</si>
  <si>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</si>
  <si>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</si>
  <si>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</si>
  <si>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</si>
  <si>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</si>
  <si>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</si>
  <si>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</si>
  <si>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</si>
  <si>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</si>
  <si>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</si>
  <si>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</si>
  <si>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</si>
  <si>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</si>
  <si>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</si>
  <si>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</si>
  <si>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</si>
  <si>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</si>
  <si>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</si>
  <si>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</si>
  <si>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</si>
  <si>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</si>
  <si>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</si>
  <si>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</si>
  <si>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</si>
  <si>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</si>
  <si>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</si>
  <si>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</si>
  <si>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</si>
  <si>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</si>
  <si>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</si>
  <si>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</si>
  <si>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</si>
  <si>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</si>
  <si>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</si>
  <si>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</si>
  <si>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</si>
  <si>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</si>
  <si>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</si>
  <si>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</si>
  <si>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</si>
  <si>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</si>
  <si>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</si>
  <si>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</si>
  <si>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</si>
  <si>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</si>
  <si>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</si>
  <si>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</si>
  <si>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</si>
  <si>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</si>
  <si>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</si>
  <si>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</si>
  <si>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</si>
  <si>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</si>
  <si>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</si>
  <si>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</si>
  <si>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</si>
  <si>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</si>
  <si>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</si>
  <si>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</si>
  <si>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</si>
  <si>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</si>
  <si>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</si>
  <si>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</si>
  <si>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</si>
  <si>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</si>
  <si>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</si>
  <si>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</si>
  <si>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</si>
  <si>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</si>
  <si>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</si>
  <si>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</si>
  <si>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</si>
  <si>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</si>
  <si>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</si>
  <si>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</si>
  <si>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1.33</t>
  </si>
  <si>
    <t>▲ 1.70</t>
  </si>
  <si>
    <t>▲ 0.38</t>
  </si>
  <si>
    <t>水道事業会計</t>
  </si>
  <si>
    <t>一般会計</t>
  </si>
  <si>
    <t>国民健康保険特別会計</t>
  </si>
  <si>
    <t>下水道事業会計</t>
  </si>
  <si>
    <t>介護保険特別会計</t>
  </si>
  <si>
    <t>後期高齢者医療特別会計</t>
  </si>
  <si>
    <t>介護保険介護サービス事業特別会計</t>
  </si>
  <si>
    <t>簡易水道事業特別会計</t>
  </si>
  <si>
    <t>その他会計（赤字）</t>
  </si>
  <si>
    <t>その他会計（黒字）</t>
  </si>
  <si>
    <t>-</t>
    <phoneticPr fontId="2"/>
  </si>
  <si>
    <t>盛岡地区広域消防組合</t>
    <rPh sb="0" eb="2">
      <t>モリオカ</t>
    </rPh>
    <rPh sb="2" eb="4">
      <t>チク</t>
    </rPh>
    <rPh sb="4" eb="6">
      <t>コウイキ</t>
    </rPh>
    <rPh sb="6" eb="8">
      <t>ショウボウ</t>
    </rPh>
    <rPh sb="8" eb="10">
      <t>クミアイ</t>
    </rPh>
    <phoneticPr fontId="30"/>
  </si>
  <si>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30"/>
  </si>
  <si>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</si>
  <si>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盛岡地区衛生処理組合</t>
    <rPh sb="0" eb="2">
      <t>モリオカ</t>
    </rPh>
    <rPh sb="2" eb="4">
      <t>チク</t>
    </rPh>
    <rPh sb="4" eb="6">
      <t>エイセイ</t>
    </rPh>
    <rPh sb="6" eb="8">
      <t>ショリ</t>
    </rPh>
    <rPh sb="8" eb="10">
      <t>クミアイ</t>
    </rPh>
    <phoneticPr fontId="30"/>
  </si>
  <si>
    <t>岩手県後期高齢者医療広域連合（一般会計）</t>
    <rPh sb="0" eb="3">
      <t>イワテケン</t>
    </rPh>
    <rPh sb="3" eb="5">
      <t>コウキ</t>
    </rPh>
    <rPh sb="5" eb="8">
      <t>コウレイシャ</t>
    </rPh>
    <rPh sb="8" eb="10">
      <t>イリョウ</t>
    </rPh>
    <rPh sb="10" eb="12">
      <t>コウイキ</t>
    </rPh>
    <rPh sb="12" eb="14">
      <t>レンゴウ</t>
    </rPh>
    <phoneticPr fontId="30"/>
  </si>
  <si>
    <t>岩手県後期高齢者医療広域連合（後期高齢者医療特別会計）</t>
    <rPh sb="0" eb="3">
      <t>イワテケン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</si>
  <si>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滝沢・雫石環境組合</t>
    <rPh sb="0" eb="2">
      <t>タキザワ</t>
    </rPh>
    <rPh sb="3" eb="5">
      <t>シズクイシ</t>
    </rPh>
    <rPh sb="5" eb="7">
      <t>カンキョウ</t>
    </rPh>
    <rPh sb="7" eb="9">
      <t>クミアイ</t>
    </rPh>
    <phoneticPr fontId="30"/>
  </si>
  <si>
    <t>-</t>
    <phoneticPr fontId="2"/>
  </si>
  <si>
    <t>-</t>
    <phoneticPr fontId="2"/>
  </si>
  <si>
    <t>公益財団法人　滝沢市体育協会</t>
    <rPh sb="0" eb="2">
      <t>コウエキ</t>
    </rPh>
    <rPh sb="2" eb="4">
      <t>ザイダン</t>
    </rPh>
    <rPh sb="4" eb="6">
      <t>ホウジン</t>
    </rPh>
    <rPh sb="7" eb="9">
      <t>タキザワ</t>
    </rPh>
    <rPh sb="9" eb="10">
      <t>シ</t>
    </rPh>
    <rPh sb="10" eb="12">
      <t>タイイク</t>
    </rPh>
    <rPh sb="12" eb="14">
      <t>キョウカイ</t>
    </rPh>
    <phoneticPr fontId="2"/>
  </si>
  <si>
    <t>-</t>
    <phoneticPr fontId="2"/>
  </si>
  <si>
    <t>-</t>
    <phoneticPr fontId="2"/>
  </si>
  <si>
    <t>-</t>
    <phoneticPr fontId="2"/>
  </si>
  <si>
    <t>地域整備特別対策事業基金</t>
    <rPh sb="0" eb="2">
      <t>チイキ</t>
    </rPh>
    <rPh sb="2" eb="4">
      <t>セイビ</t>
    </rPh>
    <rPh sb="4" eb="6">
      <t>トクベツ</t>
    </rPh>
    <rPh sb="6" eb="8">
      <t>タイサク</t>
    </rPh>
    <rPh sb="8" eb="10">
      <t>ジギョウ</t>
    </rPh>
    <rPh sb="10" eb="12">
      <t>キキン</t>
    </rPh>
    <phoneticPr fontId="11"/>
  </si>
  <si>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1"/>
  </si>
  <si>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</si>
  <si>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</si>
  <si>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</si>
  <si>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</si>
  <si>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２９年度において、「将来負担比率」は類似団体平均３１．９％に対して６６．８％と３４．９ポイント上回っており、「有形固定資産減価償却率」は類似団体平均６０．８％に対して６５．３％と４．５ポイント上回っている。「将来負担比率」については、下の「将来負担比率及び実質公債費比率の組合せによる分析」の（参考）のとおり増加傾向にあり、特にも平成２７・２８年度では滝沢市交流拠点複合施設建設に係る市債発行により大きく上昇している。平成３０年度では滝沢中央小学校建設に係る市債発行により更に上昇する見込みである。「有形固定資産減価償却率」については、減価償却により年々上昇するものではあるが、現時点においても特に道路が高率となっている。今後は道路を中心とした施設の長寿命化対策に積極的に取組む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</si>
  <si>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</si>
  <si>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</si>
  <si>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</si>
  <si>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</si>
  <si>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</si>
  <si>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</si>
  <si>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９年度において、「将来負担比率」は類似団体平均３１．９％に対して６６．８％と３４．９ポイント上回っており、「実質公債費比率」は類似団体平均６．６％に対して７．２％と０．６ポイント上回っている。「将来負担比率」については、上の「将来負担比率及び有形固定資産減価償却率の組合せによる分析」の分析欄のとおり上昇する見込みであり、「実質公債費比率」についても、市債の償還開始と共に上昇する見込みである。今後は施設の長寿命化対策に積極的に取組む必要がある一方、基礎的財政収支（プライマリーバランス）の均衡化にも配慮しなければならないことから、普通建設事業を施設の新設から長寿命化対策へとシフトさせる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</si>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</sst>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B89F-4EE4-8565-C2125AFCE1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54799</c:v>
                </c:pt>
                <c:pt idx="1">
                  <c:v>44541</c:v>
                </c:pt>
                <c:pt idx="2">
                  <c:v>51751</c:v>
                </c:pt>
                <c:pt idx="3">
                  <c:v>74989</c:v>
                </c:pt>
                <c:pt idx="4">
                  <c:v>36196</c:v>
                </c:pt>
              </c:numCache>
            </c:numRef>
          </c:val>
          <c:smooth val="0"/>
          <c:extLst xmlns:c16r2="http://schemas.microsoft.com/office/drawing/2015/06/chart">
            <c:ext xmlns:c16="http://schemas.microsoft.com/office/drawing/2014/chart" uri="{C3380CC4-5D6E-409C-BE32-E72D297353CC}">
              <c16:uniqueId val="{00000001-B89F-4EE4-8565-C2125AFCE11D}"/>
            </c:ext>
          </c:extLst>
        </c:ser>
        <c:dLbls>
          <c:showLegendKey val="0"/>
          <c:showVal val="0"/>
          <c:showCatName val="0"/>
          <c:showSerName val="0"/>
          <c:showPercent val="0"/>
          <c:showBubbleSize val="0"/>
        </c:dLbls>
        <c:marker val="1"/>
        <c:smooth val="0"/>
        <c:axId val="115868416"/>
        <c:axId val="115870336"/>
      </c:lineChart>
      <c:catAx>
        <c:axId val="115868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70336"/>
        <c:crosses val="autoZero"/>
        <c:auto val="1"/>
        <c:lblAlgn val="ctr"/>
        <c:lblOffset val="100"/>
        <c:tickLblSkip val="1"/>
        <c:tickMarkSkip val="1"/>
        <c:noMultiLvlLbl val="0"/>
      </c:catAx>
      <c:valAx>
        <c:axId val="1158703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68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3.63</c:v>
                </c:pt>
                <c:pt idx="1">
                  <c:v>3.88</c:v>
                </c:pt>
                <c:pt idx="2">
                  <c:v>3.33</c:v>
                </c:pt>
                <c:pt idx="3">
                  <c:v>2.95</c:v>
                </c:pt>
                <c:pt idx="4">
                  <c:v>2.75</c:v>
                </c:pt>
              </c:numCache>
            </c:numRef>
          </c:val>
          <c:extLst xmlns:c16r2="http://schemas.microsoft.com/office/drawing/2015/06/chart">
            <c:ext xmlns:c16="http://schemas.microsoft.com/office/drawing/2014/chart" uri="{C3380CC4-5D6E-409C-BE32-E72D297353CC}">
              <c16:uniqueId val="{00000000-6C9E-4149-9147-4FAC95666D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13.94</c:v>
                </c:pt>
                <c:pt idx="1">
                  <c:v>11.27</c:v>
                </c:pt>
                <c:pt idx="2">
                  <c:v>11.16</c:v>
                </c:pt>
                <c:pt idx="3">
                  <c:v>11.99</c:v>
                </c:pt>
                <c:pt idx="4">
                  <c:v>12.05</c:v>
                </c:pt>
              </c:numCache>
            </c:numRef>
          </c:val>
          <c:extLst xmlns:c16r2="http://schemas.microsoft.com/office/drawing/2015/06/chart">
            <c:ext xmlns:c16="http://schemas.microsoft.com/office/drawing/2014/chart" uri="{C3380CC4-5D6E-409C-BE32-E72D297353CC}">
              <c16:uniqueId val="{00000001-6C9E-4149-9147-4FAC95666DF6}"/>
            </c:ext>
          </c:extLst>
        </c:ser>
        <c:dLbls>
          <c:showLegendKey val="0"/>
          <c:showVal val="0"/>
          <c:showCatName val="0"/>
          <c:showSerName val="0"/>
          <c:showPercent val="0"/>
          <c:showBubbleSize val="0"/>
        </c:dLbls>
        <c:gapWidth val="250"/>
        <c:overlap val="100"/>
        <c:axId val="120130176"/>
        <c:axId val="12014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-1.33</c:v>
                </c:pt>
                <c:pt idx="1">
                  <c:v>-1.7</c:v>
                </c:pt>
                <c:pt idx="2">
                  <c:v>-0.38</c:v>
                </c:pt>
                <c:pt idx="3">
                  <c:v>0.45</c:v>
                </c:pt>
                <c:pt idx="4">
                  <c:v>0.17</c:v>
                </c:pt>
              </c:numCache>
            </c:numRef>
          </c:val>
          <c:smooth val="0"/>
          <c:extLst xmlns:c16r2="http://schemas.microsoft.com/office/drawing/2015/06/chart">
            <c:ext xmlns:c16="http://schemas.microsoft.com/office/drawing/2014/chart" uri="{C3380CC4-5D6E-409C-BE32-E72D297353CC}">
              <c16:uniqueId val="{00000002-6C9E-4149-9147-4FAC95666DF6}"/>
            </c:ext>
          </c:extLst>
        </c:ser>
        <c:dLbls>
          <c:showLegendKey val="0"/>
          <c:showVal val="0"/>
          <c:showCatName val="0"/>
          <c:showSerName val="0"/>
          <c:showPercent val="0"/>
          <c:showBubbleSize val="0"/>
        </c:dLbls>
        <c:marker val="1"/>
        <c:smooth val="0"/>
        <c:axId val="120130176"/>
        <c:axId val="120148736"/>
      </c:lineChart>
      <c:catAx>
        <c:axId val="1201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148736"/>
        <c:crosses val="autoZero"/>
        <c:auto val="1"/>
        <c:lblAlgn val="ctr"/>
        <c:lblOffset val="100"/>
        <c:tickLblSkip val="1"/>
        <c:tickMarkSkip val="1"/>
        <c:noMultiLvlLbl val="0"/>
      </c:catAx>
      <c:valAx>
        <c:axId val="12014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0.96</c:v>
                </c:pt>
                <c:pt idx="2">
                  <c:v>#N/A</c:v>
                </c:pt>
                <c:pt idx="3">
                  <c:v>0.19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E7D-41D8-99E5-6CD5B653B0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E7D-41D8-99E5-6CD5B653B0F4}"/>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0.42</c:v>
                </c:pt>
                <c:pt idx="2">
                  <c:v>#N/A</c:v>
                </c:pt>
                <c:pt idx="3">
                  <c:v>0.01</c:v>
                </c:pt>
                <c:pt idx="4">
                  <c:v>#N/A</c:v>
                </c:pt>
                <c:pt idx="5">
                  <c:v>2.94</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2-6E7D-41D8-99E5-6CD5B653B0F4}"/>
            </c:ext>
          </c:extLst>
        </c:ser>
        <c:ser>
          <c:idx val="3"/>
          <c:order val="3"/>
          <c:tx>
            <c:strRef>
              <c:f>データシート!$A$30</c:f>
              <c:strCache>
                <c:ptCount val="1"/>
                <c:pt idx="0">
                  <c:v>介護保険介護サービス事業特別会計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E7D-41D8-99E5-6CD5B653B0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6E7D-41D8-99E5-6CD5B653B0F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0.82</c:v>
                </c:pt>
                <c:pt idx="2">
                  <c:v>#N/A</c:v>
                </c:pt>
                <c:pt idx="3">
                  <c:v>0.64</c:v>
                </c:pt>
                <c:pt idx="4">
                  <c:v>#N/A</c:v>
                </c:pt>
                <c:pt idx="5">
                  <c:v>0.54</c:v>
                </c:pt>
                <c:pt idx="6">
                  <c:v>#N/A</c:v>
                </c:pt>
                <c:pt idx="7">
                  <c:v>0.55000000000000004</c:v>
                </c:pt>
                <c:pt idx="8">
                  <c:v>#N/A</c:v>
                </c:pt>
                <c:pt idx="9">
                  <c:v>0.63</c:v>
                </c:pt>
              </c:numCache>
            </c:numRef>
          </c:val>
          <c:extLst xmlns:c16r2="http://schemas.microsoft.com/office/drawing/2015/06/chart">
            <c:ext xmlns:c16="http://schemas.microsoft.com/office/drawing/2014/chart" uri="{C3380CC4-5D6E-409C-BE32-E72D297353CC}">
              <c16:uniqueId val="{00000005-6E7D-41D8-99E5-6CD5B653B0F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#N/A</c:v>
                </c:pt>
                <c:pt idx="5">
                  <c:v>0.8</c:v>
                </c:pt>
                <c:pt idx="6">
                  <c:v>#N/A</c:v>
                </c:pt>
                <c:pt idx="7">
                  <c:v>0.56000000000000005</c:v>
                </c:pt>
                <c:pt idx="8">
                  <c:v>#N/A</c:v>
                </c:pt>
                <c:pt idx="9">
                  <c:v>1.24</c:v>
                </c:pt>
              </c:numCache>
            </c:numRef>
          </c:val>
          <c:extLst xmlns:c16r2="http://schemas.microsoft.com/office/drawing/2015/06/chart">
            <c:ext xmlns:c16="http://schemas.microsoft.com/office/drawing/2014/chart" uri="{C3380CC4-5D6E-409C-BE32-E72D297353CC}">
              <c16:uniqueId val="{00000006-6E7D-41D8-99E5-6CD5B653B0F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5.23</c:v>
                </c:pt>
                <c:pt idx="2">
                  <c:v>#N/A</c:v>
                </c:pt>
                <c:pt idx="3">
                  <c:v>3.23</c:v>
                </c:pt>
                <c:pt idx="4">
                  <c:v>#N/A</c:v>
                </c:pt>
                <c:pt idx="5">
                  <c:v>1.4</c:v>
                </c:pt>
                <c:pt idx="6">
                  <c:v>#N/A</c:v>
                </c:pt>
                <c:pt idx="7">
                  <c:v>2.74</c:v>
                </c:pt>
                <c:pt idx="8">
                  <c:v>#N/A</c:v>
                </c:pt>
                <c:pt idx="9">
                  <c:v>2.56</c:v>
                </c:pt>
              </c:numCache>
            </c:numRef>
          </c:val>
          <c:extLst xmlns:c16r2="http://schemas.microsoft.com/office/drawing/2015/06/chart">
            <c:ext xmlns:c16="http://schemas.microsoft.com/office/drawing/2014/chart" uri="{C3380CC4-5D6E-409C-BE32-E72D297353CC}">
              <c16:uniqueId val="{00000007-6E7D-41D8-99E5-6CD5B653B0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3.63</c:v>
                </c:pt>
                <c:pt idx="2">
                  <c:v>#N/A</c:v>
                </c:pt>
                <c:pt idx="3">
                  <c:v>3.87</c:v>
                </c:pt>
                <c:pt idx="4">
                  <c:v>#N/A</c:v>
                </c:pt>
                <c:pt idx="5">
                  <c:v>3.33</c:v>
                </c:pt>
                <c:pt idx="6">
                  <c:v>#N/A</c:v>
                </c:pt>
                <c:pt idx="7">
                  <c:v>2.94</c:v>
                </c:pt>
                <c:pt idx="8">
                  <c:v>#N/A</c:v>
                </c:pt>
                <c:pt idx="9">
                  <c:v>2.74</c:v>
                </c:pt>
              </c:numCache>
            </c:numRef>
          </c:val>
          <c:extLst xmlns:c16r2="http://schemas.microsoft.com/office/drawing/2015/06/chart">
            <c:ext xmlns:c16="http://schemas.microsoft.com/office/drawing/2014/chart" uri="{C3380CC4-5D6E-409C-BE32-E72D297353CC}">
              <c16:uniqueId val="{00000008-6E7D-41D8-99E5-6CD5B653B0F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8.58</c:v>
                </c:pt>
                <c:pt idx="2">
                  <c:v>#N/A</c:v>
                </c:pt>
                <c:pt idx="3">
                  <c:v>7.76</c:v>
                </c:pt>
                <c:pt idx="4">
                  <c:v>#N/A</c:v>
                </c:pt>
                <c:pt idx="5">
                  <c:v>7.96</c:v>
                </c:pt>
                <c:pt idx="6">
                  <c:v>#N/A</c:v>
                </c:pt>
                <c:pt idx="7">
                  <c:v>8.7799999999999994</c:v>
                </c:pt>
                <c:pt idx="8">
                  <c:v>#N/A</c:v>
                </c:pt>
                <c:pt idx="9">
                  <c:v>8.1999999999999993</c:v>
                </c:pt>
              </c:numCache>
            </c:numRef>
          </c:val>
          <c:extLst xmlns:c16r2="http://schemas.microsoft.com/office/drawing/2015/06/chart">
            <c:ext xmlns:c16="http://schemas.microsoft.com/office/drawing/2014/chart" uri="{C3380CC4-5D6E-409C-BE32-E72D297353CC}">
              <c16:uniqueId val="{00000009-6E7D-41D8-99E5-6CD5B653B0F4}"/>
            </c:ext>
          </c:extLst>
        </c:ser>
        <c:dLbls>
          <c:showLegendKey val="0"/>
          <c:showVal val="0"/>
          <c:showCatName val="0"/>
          <c:showSerName val="0"/>
          <c:showPercent val="0"/>
          <c:showBubbleSize val="0"/>
        </c:dLbls>
        <c:gapWidth val="150"/>
        <c:overlap val="100"/>
        <c:axId val="120333056"/>
        <c:axId val="120334592"/>
      </c:barChart>
      <c:catAx>
        <c:axId val="12033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34592"/>
        <c:crosses val="autoZero"/>
        <c:auto val="1"/>
        <c:lblAlgn val="ctr"/>
        <c:lblOffset val="100"/>
        <c:tickLblSkip val="1"/>
        <c:tickMarkSkip val="1"/>
        <c:noMultiLvlLbl val="0"/>
      </c:catAx>
      <c:valAx>
        <c:axId val="12033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3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1358</c:v>
                </c:pt>
                <c:pt idx="5">
                  <c:v>1397</c:v>
                </c:pt>
                <c:pt idx="8">
                  <c:v>1328</c:v>
                </c:pt>
                <c:pt idx="11">
                  <c:v>1314</c:v>
                </c:pt>
                <c:pt idx="14">
                  <c:v>1306</c:v>
                </c:pt>
              </c:numCache>
            </c:numRef>
          </c:val>
          <c:extLst xmlns:c16r2="http://schemas.microsoft.com/office/drawing/2015/06/chart">
            <c:ext xmlns:c16="http://schemas.microsoft.com/office/drawing/2014/chart" uri="{C3380CC4-5D6E-409C-BE32-E72D297353CC}">
              <c16:uniqueId val="{00000000-E2E0-4B0E-89EA-54F2A2B522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E0-4B0E-89EA-54F2A2B522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2E0-4B0E-89EA-54F2A2B522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427</c:v>
                </c:pt>
                <c:pt idx="3">
                  <c:v>415</c:v>
                </c:pt>
                <c:pt idx="6">
                  <c:v>424</c:v>
                </c:pt>
                <c:pt idx="9">
                  <c:v>403</c:v>
                </c:pt>
                <c:pt idx="12">
                  <c:v>196</c:v>
                </c:pt>
              </c:numCache>
            </c:numRef>
          </c:val>
          <c:extLst xmlns:c16r2="http://schemas.microsoft.com/office/drawing/2015/06/chart">
            <c:ext xmlns:c16="http://schemas.microsoft.com/office/drawing/2014/chart" uri="{C3380CC4-5D6E-409C-BE32-E72D297353CC}">
              <c16:uniqueId val="{00000003-E2E0-4B0E-89EA-54F2A2B522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248</c:v>
                </c:pt>
                <c:pt idx="3">
                  <c:v>311</c:v>
                </c:pt>
                <c:pt idx="6">
                  <c:v>309</c:v>
                </c:pt>
                <c:pt idx="9">
                  <c:v>335</c:v>
                </c:pt>
                <c:pt idx="12">
                  <c:v>307</c:v>
                </c:pt>
              </c:numCache>
            </c:numRef>
          </c:val>
          <c:extLst xmlns:c16r2="http://schemas.microsoft.com/office/drawing/2015/06/chart">
            <c:ext xmlns:c16="http://schemas.microsoft.com/office/drawing/2014/chart" uri="{C3380CC4-5D6E-409C-BE32-E72D297353CC}">
              <c16:uniqueId val="{00000004-E2E0-4B0E-89EA-54F2A2B522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E0-4B0E-89EA-54F2A2B522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E0-4B0E-89EA-54F2A2B522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1235</c:v>
                </c:pt>
                <c:pt idx="3">
                  <c:v>1255</c:v>
                </c:pt>
                <c:pt idx="6">
                  <c:v>1268</c:v>
                </c:pt>
                <c:pt idx="9">
                  <c:v>1344</c:v>
                </c:pt>
                <c:pt idx="12">
                  <c:v>1337</c:v>
                </c:pt>
              </c:numCache>
            </c:numRef>
          </c:val>
          <c:extLst xmlns:c16r2="http://schemas.microsoft.com/office/drawing/2015/06/chart">
            <c:ext xmlns:c16="http://schemas.microsoft.com/office/drawing/2014/chart" uri="{C3380CC4-5D6E-409C-BE32-E72D297353CC}">
              <c16:uniqueId val="{00000007-E2E0-4B0E-89EA-54F2A2B52285}"/>
            </c:ext>
          </c:extLst>
        </c:ser>
        <c:dLbls>
          <c:showLegendKey val="0"/>
          <c:showVal val="0"/>
          <c:showCatName val="0"/>
          <c:showSerName val="0"/>
          <c:showPercent val="0"/>
          <c:showBubbleSize val="0"/>
        </c:dLbls>
        <c:gapWidth val="100"/>
        <c:overlap val="100"/>
        <c:axId val="115855360"/>
        <c:axId val="11585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553</c:v>
                </c:pt>
                <c:pt idx="2">
                  <c:v>#N/A</c:v>
                </c:pt>
                <c:pt idx="3">
                  <c:v>#N/A</c:v>
                </c:pt>
                <c:pt idx="4">
                  <c:v>584</c:v>
                </c:pt>
                <c:pt idx="5">
                  <c:v>#N/A</c:v>
                </c:pt>
                <c:pt idx="6">
                  <c:v>#N/A</c:v>
                </c:pt>
                <c:pt idx="7">
                  <c:v>673</c:v>
                </c:pt>
                <c:pt idx="8">
                  <c:v>#N/A</c:v>
                </c:pt>
                <c:pt idx="9">
                  <c:v>#N/A</c:v>
                </c:pt>
                <c:pt idx="10">
                  <c:v>768</c:v>
                </c:pt>
                <c:pt idx="11">
                  <c:v>#N/A</c:v>
                </c:pt>
                <c:pt idx="12">
                  <c:v>#N/A</c:v>
                </c:pt>
                <c:pt idx="13">
                  <c:v>534</c:v>
                </c:pt>
                <c:pt idx="14">
                  <c:v>#N/A</c:v>
                </c:pt>
              </c:numCache>
            </c:numRef>
          </c:val>
          <c:smooth val="0"/>
          <c:extLst xmlns:c16r2="http://schemas.microsoft.com/office/drawing/2015/06/chart">
            <c:ext xmlns:c16="http://schemas.microsoft.com/office/drawing/2014/chart" uri="{C3380CC4-5D6E-409C-BE32-E72D297353CC}">
              <c16:uniqueId val="{00000008-E2E0-4B0E-89EA-54F2A2B52285}"/>
            </c:ext>
          </c:extLst>
        </c:ser>
        <c:dLbls>
          <c:showLegendKey val="0"/>
          <c:showVal val="0"/>
          <c:showCatName val="0"/>
          <c:showSerName val="0"/>
          <c:showPercent val="0"/>
          <c:showBubbleSize val="0"/>
        </c:dLbls>
        <c:marker val="1"/>
        <c:smooth val="0"/>
        <c:axId val="115855360"/>
        <c:axId val="115857280"/>
      </c:lineChart>
      <c:catAx>
        <c:axId val="1158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57280"/>
        <c:crosses val="autoZero"/>
        <c:auto val="1"/>
        <c:lblAlgn val="ctr"/>
        <c:lblOffset val="100"/>
        <c:tickLblSkip val="1"/>
        <c:tickMarkSkip val="1"/>
        <c:noMultiLvlLbl val="0"/>
      </c:catAx>
      <c:valAx>
        <c:axId val="11585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5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14749</c:v>
                </c:pt>
                <c:pt idx="5">
                  <c:v>14174</c:v>
                </c:pt>
                <c:pt idx="8">
                  <c:v>14919</c:v>
                </c:pt>
                <c:pt idx="11">
                  <c:v>14672</c:v>
                </c:pt>
                <c:pt idx="14">
                  <c:v>14431</c:v>
                </c:pt>
              </c:numCache>
            </c:numRef>
          </c:val>
          <c:extLst xmlns:c16r2="http://schemas.microsoft.com/office/drawing/2015/06/chart">
            <c:ext xmlns:c16="http://schemas.microsoft.com/office/drawing/2014/chart" uri="{C3380CC4-5D6E-409C-BE32-E72D297353CC}">
              <c16:uniqueId val="{00000000-D4AE-4107-8F10-FB468E314E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c:v>
                </c:pt>
                <c:pt idx="5">
                  <c:v>3</c:v>
                </c:pt>
                <c:pt idx="8">
                  <c:v>0</c:v>
                </c:pt>
                <c:pt idx="11">
                  <c:v>0</c:v>
                </c:pt>
                <c:pt idx="14">
                  <c:v>0</c:v>
                </c:pt>
              </c:numCache>
            </c:numRef>
          </c:val>
          <c:extLst xmlns:c16r2="http://schemas.microsoft.com/office/drawing/2015/06/chart">
            <c:ext xmlns:c16="http://schemas.microsoft.com/office/drawing/2014/chart" uri="{C3380CC4-5D6E-409C-BE32-E72D297353CC}">
              <c16:uniqueId val="{00000001-D4AE-4107-8F10-FB468E314E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2147</c:v>
                </c:pt>
                <c:pt idx="5">
                  <c:v>2116</c:v>
                </c:pt>
                <c:pt idx="8">
                  <c:v>1842</c:v>
                </c:pt>
                <c:pt idx="11">
                  <c:v>2336</c:v>
                </c:pt>
                <c:pt idx="14">
                  <c:v>2796</c:v>
                </c:pt>
              </c:numCache>
            </c:numRef>
          </c:val>
          <c:extLst xmlns:c16r2="http://schemas.microsoft.com/office/drawing/2015/06/chart">
            <c:ext xmlns:c16="http://schemas.microsoft.com/office/drawing/2014/chart" uri="{C3380CC4-5D6E-409C-BE32-E72D297353CC}">
              <c16:uniqueId val="{00000002-D4AE-4107-8F10-FB468E314E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AE-4107-8F10-FB468E314E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4AE-4107-8F10-FB468E314E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AE-4107-8F10-FB468E314E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1629</c:v>
                </c:pt>
                <c:pt idx="3">
                  <c:v>1482</c:v>
                </c:pt>
                <c:pt idx="6">
                  <c:v>1424</c:v>
                </c:pt>
                <c:pt idx="9">
                  <c:v>1443</c:v>
                </c:pt>
                <c:pt idx="12">
                  <c:v>1732</c:v>
                </c:pt>
              </c:numCache>
            </c:numRef>
          </c:val>
          <c:extLst xmlns:c16r2="http://schemas.microsoft.com/office/drawing/2015/06/chart">
            <c:ext xmlns:c16="http://schemas.microsoft.com/office/drawing/2014/chart" uri="{C3380CC4-5D6E-409C-BE32-E72D297353CC}">
              <c16:uniqueId val="{00000006-D4AE-4107-8F10-FB468E314E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1564</c:v>
                </c:pt>
                <c:pt idx="3">
                  <c:v>1252</c:v>
                </c:pt>
                <c:pt idx="6">
                  <c:v>1051</c:v>
                </c:pt>
                <c:pt idx="9">
                  <c:v>754</c:v>
                </c:pt>
                <c:pt idx="12">
                  <c:v>571</c:v>
                </c:pt>
              </c:numCache>
            </c:numRef>
          </c:val>
          <c:extLst xmlns:c16r2="http://schemas.microsoft.com/office/drawing/2015/06/chart">
            <c:ext xmlns:c16="http://schemas.microsoft.com/office/drawing/2014/chart" uri="{C3380CC4-5D6E-409C-BE32-E72D297353CC}">
              <c16:uniqueId val="{00000007-D4AE-4107-8F10-FB468E314E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3230</c:v>
                </c:pt>
                <c:pt idx="3">
                  <c:v>3267</c:v>
                </c:pt>
                <c:pt idx="6">
                  <c:v>3846</c:v>
                </c:pt>
                <c:pt idx="9">
                  <c:v>4088</c:v>
                </c:pt>
                <c:pt idx="12">
                  <c:v>3931</c:v>
                </c:pt>
              </c:numCache>
            </c:numRef>
          </c:val>
          <c:extLst xmlns:c16r2="http://schemas.microsoft.com/office/drawing/2015/06/chart">
            <c:ext xmlns:c16="http://schemas.microsoft.com/office/drawing/2014/chart" uri="{C3380CC4-5D6E-409C-BE32-E72D297353CC}">
              <c16:uniqueId val="{00000008-D4AE-4107-8F10-FB468E314E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4AE-4107-8F10-FB468E314E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14422</c:v>
                </c:pt>
                <c:pt idx="3">
                  <c:v>14903</c:v>
                </c:pt>
                <c:pt idx="6">
                  <c:v>15848</c:v>
                </c:pt>
                <c:pt idx="9">
                  <c:v>17202</c:v>
                </c:pt>
                <c:pt idx="12">
                  <c:v>17173</c:v>
                </c:pt>
              </c:numCache>
            </c:numRef>
          </c:val>
          <c:extLst xmlns:c16r2="http://schemas.microsoft.com/office/drawing/2015/06/chart">
            <c:ext xmlns:c16="http://schemas.microsoft.com/office/drawing/2014/chart" uri="{C3380CC4-5D6E-409C-BE32-E72D297353CC}">
              <c16:uniqueId val="{0000000A-D4AE-4107-8F10-FB468E314ED5}"/>
            </c:ext>
          </c:extLst>
        </c:ser>
        <c:dLbls>
          <c:showLegendKey val="0"/>
          <c:showVal val="0"/>
          <c:showCatName val="0"/>
          <c:showSerName val="0"/>
          <c:showPercent val="0"/>
          <c:showBubbleSize val="0"/>
        </c:dLbls>
        <c:gapWidth val="100"/>
        <c:overlap val="100"/>
        <c:axId val="131504768"/>
        <c:axId val="131515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3939</c:v>
                </c:pt>
                <c:pt idx="2">
                  <c:v>#N/A</c:v>
                </c:pt>
                <c:pt idx="3">
                  <c:v>#N/A</c:v>
                </c:pt>
                <c:pt idx="4">
                  <c:v>4612</c:v>
                </c:pt>
                <c:pt idx="5">
                  <c:v>#N/A</c:v>
                </c:pt>
                <c:pt idx="6">
                  <c:v>#N/A</c:v>
                </c:pt>
                <c:pt idx="7">
                  <c:v>5407</c:v>
                </c:pt>
                <c:pt idx="8">
                  <c:v>#N/A</c:v>
                </c:pt>
                <c:pt idx="9">
                  <c:v>#N/A</c:v>
                </c:pt>
                <c:pt idx="10">
                  <c:v>6479</c:v>
                </c:pt>
                <c:pt idx="11">
                  <c:v>#N/A</c:v>
                </c:pt>
                <c:pt idx="12">
                  <c:v>#N/A</c:v>
                </c:pt>
                <c:pt idx="13">
                  <c:v>6180</c:v>
                </c:pt>
                <c:pt idx="14">
                  <c:v>#N/A</c:v>
                </c:pt>
              </c:numCache>
            </c:numRef>
          </c:val>
          <c:smooth val="0"/>
          <c:extLst xmlns:c16r2="http://schemas.microsoft.com/office/drawing/2015/06/chart">
            <c:ext xmlns:c16="http://schemas.microsoft.com/office/drawing/2014/chart" uri="{C3380CC4-5D6E-409C-BE32-E72D297353CC}">
              <c16:uniqueId val="{0000000B-D4AE-4107-8F10-FB468E314ED5}"/>
            </c:ext>
          </c:extLst>
        </c:ser>
        <c:dLbls>
          <c:showLegendKey val="0"/>
          <c:showVal val="0"/>
          <c:showCatName val="0"/>
          <c:showSerName val="0"/>
          <c:showPercent val="0"/>
          <c:showBubbleSize val="0"/>
        </c:dLbls>
        <c:marker val="1"/>
        <c:smooth val="0"/>
        <c:axId val="131504768"/>
        <c:axId val="131515136"/>
      </c:lineChart>
      <c:catAx>
        <c:axId val="1315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515136"/>
        <c:crosses val="autoZero"/>
        <c:auto val="1"/>
        <c:lblAlgn val="ctr"/>
        <c:lblOffset val="100"/>
        <c:tickLblSkip val="1"/>
        <c:tickMarkSkip val="1"/>
        <c:noMultiLvlLbl val="0"/>
      </c:catAx>
      <c:valAx>
        <c:axId val="13151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0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1152</c:v>
                </c:pt>
                <c:pt idx="1">
                  <c:v>1239</c:v>
                </c:pt>
                <c:pt idx="2">
                  <c:v>1271</c:v>
                </c:pt>
              </c:numCache>
            </c:numRef>
          </c:val>
          <c:extLst xmlns:c16r2="http://schemas.microsoft.com/office/drawing/2015/06/chart">
            <c:ext xmlns:c16="http://schemas.microsoft.com/office/drawing/2014/chart" uri="{C3380CC4-5D6E-409C-BE32-E72D297353CC}">
              <c16:uniqueId val="{00000000-C1A0-447B-A574-0AF2A2B957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258</c:v>
                </c:pt>
                <c:pt idx="1">
                  <c:v>282</c:v>
                </c:pt>
                <c:pt idx="2">
                  <c:v>382</c:v>
                </c:pt>
              </c:numCache>
            </c:numRef>
          </c:val>
          <c:extLst xmlns:c16r2="http://schemas.microsoft.com/office/drawing/2015/06/chart">
            <c:ext xmlns:c16="http://schemas.microsoft.com/office/drawing/2014/chart" uri="{C3380CC4-5D6E-409C-BE32-E72D297353CC}">
              <c16:uniqueId val="{00000001-C1A0-447B-A574-0AF2A2B957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196</c:v>
                </c:pt>
                <c:pt idx="1">
                  <c:v>317</c:v>
                </c:pt>
                <c:pt idx="2">
                  <c:v>343</c:v>
                </c:pt>
              </c:numCache>
            </c:numRef>
          </c:val>
          <c:extLst xmlns:c16r2="http://schemas.microsoft.com/office/drawing/2015/06/chart">
            <c:ext xmlns:c16="http://schemas.microsoft.com/office/drawing/2014/chart" uri="{C3380CC4-5D6E-409C-BE32-E72D297353CC}">
              <c16:uniqueId val="{00000002-C1A0-447B-A574-0AF2A2B9575B}"/>
            </c:ext>
          </c:extLst>
        </c:ser>
        <c:dLbls>
          <c:showLegendKey val="0"/>
          <c:showVal val="0"/>
          <c:showCatName val="0"/>
          <c:showSerName val="0"/>
          <c:showPercent val="0"/>
          <c:showBubbleSize val="0"/>
        </c:dLbls>
        <c:gapWidth val="120"/>
        <c:overlap val="100"/>
        <c:axId val="132112384"/>
        <c:axId val="132113920"/>
      </c:barChart>
      <c:catAx>
        <c:axId val="13211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2113920"/>
        <c:crosses val="autoZero"/>
        <c:auto val="1"/>
        <c:lblAlgn val="ctr"/>
        <c:lblOffset val="100"/>
        <c:tickLblSkip val="1"/>
        <c:tickMarkSkip val="1"/>
        <c:noMultiLvlLbl val="0"/>
      </c:catAx>
      <c:valAx>
        <c:axId val="132113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211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{ADF9D8C9-1D94-4782-AAB7-DCC187418C7F}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DB9-485D-800F-4819D6002E5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{B55ABE7E-AD70-45BA-BF33-27B3D95B6A01}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B9-485D-800F-4819D6002E5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{877C747B-7CB4-475E-9E88-697FAEDBB352}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B9-485D-800F-4819D6002E5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{E7E16936-84CD-4438-A353-D6177C5A444F}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B9-485D-800F-4819D6002E5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{DAABD52A-DCAC-42ED-A498-E1DF5082EB37}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B9-485D-800F-4819D6002E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{C816C9AB-AC0B-4A66-A461-83719C283807}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DB9-485D-800F-4819D6002E5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{655075CD-52D6-48EB-A7E0-885EB0120CFA}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DB9-485D-800F-4819D6002E5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{7200D220-5722-4DDF-A74D-AFB2F0E39308}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DB9-485D-800F-4819D6002E5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{07FB7871-F628-42CF-AAC0-DED54DC49F84}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DB9-485D-800F-4819D6002E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64.599999999999994</c:v>
                </c:pt>
                <c:pt idx="24">
                  <c:v>63.4</c:v>
                </c:pt>
                <c:pt idx="32">
                  <c:v>65.3</c:v>
                </c:pt>
              </c:numCache>
            </c:numRef>
          </c:xVal>
          <c:yVal>
            <c:numRef>
              <c:f>公会計指標分析・財政指標組合せ分析表!$BP$51:$DC$51</c:f>
              <c:numCache>
                <c:formatCode>#,##0.0;"▲ "#,##0.0</c:formatCode>
                <c:ptCount val="40"/>
                <c:pt idx="16">
                  <c:v>60</c:v>
                </c:pt>
                <c:pt idx="24">
                  <c:v>71.8</c:v>
                </c:pt>
                <c:pt idx="32">
                  <c:v>66.8</c:v>
                </c:pt>
              </c:numCache>
            </c:numRef>
          </c:yVal>
          <c:smooth val="0"/>
          <c:extLst xmlns:c16r2="http://schemas.microsoft.com/office/drawing/2015/06/chart">
            <c:ext xmlns:c16="http://schemas.microsoft.com/office/drawing/2014/chart" uri="{C3380CC4-5D6E-409C-BE32-E72D297353CC}">
              <c16:uniqueId val="{00000009-BDB9-485D-800F-4819D6002E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{7F2C1820-56B4-4136-B242-BD8C656CBC06}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DB9-485D-800F-4819D6002E5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{1E3656DA-0C3D-4F24-8EDA-8187DADFB69C}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B9-485D-800F-4819D6002E5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{0879CEC6-B174-40E0-9900-FC605C9A6B7D}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B9-485D-800F-4819D6002E5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{6CDFC664-2629-4D16-9EA7-254818838643}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B9-485D-800F-4819D6002E5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{84BF3941-6921-4664-8D2A-5D5E3CEA898A}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B9-485D-800F-4819D6002E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{3109494B-1EC5-4744-A488-75B578B450F2}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DB9-485D-800F-4819D6002E5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{7251CF91-0417-4508-810E-FBBDEEF5EC19}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DB9-485D-800F-4819D6002E5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{F228506D-A221-4150-9269-7A3108ADC24D}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DB9-485D-800F-4819D6002E5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{A08AA75F-3A5E-47B2-BC01-460151A99CD6}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DB9-485D-800F-4819D6002E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BDB9-485D-800F-4819D6002E54}"/>
            </c:ext>
          </c:extLst>
        </c:ser>
        <c:dLbls>
          <c:showLegendKey val="0"/>
          <c:showVal val="1"/>
          <c:showCatName val="0"/>
          <c:showSerName val="0"/>
          <c:showPercent val="0"/>
          <c:showBubbleSize val="0"/>
        </c:dLbls>
        <c:axId val="93260416"/>
        <c:axId val="93192576"/>
      </c:scatterChart>
      <c:valAx>
        <c:axId val="93260416"/>
        <c:scaling>
          <c:orientation val="minMax"/>
          <c:max val="66.099999999999994"/>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192576"/>
        <c:crosses val="autoZero"/>
        <c:crossBetween val="midCat"/>
      </c:valAx>
      <c:valAx>
        <c:axId val="93192576"/>
        <c:scaling>
          <c:orientation val="minMax"/>
          <c:max val="7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260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{FE725B62-DD1F-462F-8BC2-01B8FB4A1C52}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66B-4280-8E51-5429F6FB3EA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{F110658A-9248-4B02-BC9B-07D8F6FEF327}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6B-4280-8E51-5429F6FB3EA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{2B620C02-920F-4A28-8C17-B3C93FCB2171}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6B-4280-8E51-5429F6FB3EA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{9FFF853F-38A3-4249-B8A7-FC0E347F0907}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6B-4280-8E51-5429F6FB3EA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{2B3EAEE9-F970-4099-B22F-B04C6999941D}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6B-4280-8E51-5429F6FB3EA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{554C221A-E5B8-4ADC-AAFC-EDD06B1259D8}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66B-4280-8E51-5429F6FB3EA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{DA4F87EA-E790-4963-BD5B-37EB130D74A2}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66B-4280-8E51-5429F6FB3EA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{9A66908E-59E5-46C7-8DB1-F23A83B7341F}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66B-4280-8E51-5429F6FB3EA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{5299B3EC-25F5-4AAF-B207-8B0DA33F89CA}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66B-4280-8E51-5429F6FB3E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6.4</c:v>
                </c:pt>
                <c:pt idx="16">
                  <c:v>6.9</c:v>
                </c:pt>
                <c:pt idx="24">
                  <c:v>7.5</c:v>
                </c:pt>
                <c:pt idx="32">
                  <c:v>7.2</c:v>
                </c:pt>
              </c:numCache>
            </c:numRef>
          </c:xVal>
          <c:yVal>
            <c:numRef>
              <c:f>公会計指標分析・財政指標組合せ分析表!$BP$73:$DC$73</c:f>
              <c:numCache>
                <c:formatCode>#,##0.0;"▲ "#,##0.0</c:formatCode>
                <c:ptCount val="40"/>
                <c:pt idx="0">
                  <c:v>47</c:v>
                </c:pt>
                <c:pt idx="8">
                  <c:v>52.7</c:v>
                </c:pt>
                <c:pt idx="16">
                  <c:v>60</c:v>
                </c:pt>
                <c:pt idx="24">
                  <c:v>71.8</c:v>
                </c:pt>
                <c:pt idx="32">
                  <c:v>66.8</c:v>
                </c:pt>
              </c:numCache>
            </c:numRef>
          </c:yVal>
          <c:smooth val="0"/>
          <c:extLst xmlns:c16r2="http://schemas.microsoft.com/office/drawing/2015/06/chart">
            <c:ext xmlns:c16="http://schemas.microsoft.com/office/drawing/2014/chart" uri="{C3380CC4-5D6E-409C-BE32-E72D297353CC}">
              <c16:uniqueId val="{00000009-F66B-4280-8E51-5429F6FB3E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{DCE943C2-B448-44DA-8071-8FA484E112DB}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66B-4280-8E51-5429F6FB3E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{392DF766-E1DB-4FF1-B31A-8C4F6AFC3C53}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6B-4280-8E51-5429F6FB3EA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{AE9B6B97-1132-4DEB-89C4-EE32EDF9E87C}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6B-4280-8E51-5429F6FB3EA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{B25C72FC-2B22-47A9-84AC-18A8C32EF79D}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6B-4280-8E51-5429F6FB3EA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{3FFA6D98-1EAA-4501-9CD5-C95331A0DB63}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6B-4280-8E51-5429F6FB3EA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{983D1A8D-814B-462D-89E9-07B1ABE0E403}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66B-4280-8E51-5429F6FB3EA6}"/>
                </c:ext>
              </c:extLst>
            </c:dLbl>
            <c:dLbl>
              <c:idx val="16"/>
              <c:layout>
                <c:manualLayout>
                  <c:x val="-2.968877792481095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{A96493D6-DF90-4D5E-B751-3657BA2B0514}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66B-4280-8E51-5429F6FB3EA6}"/>
                </c:ext>
              </c:extLst>
            </c:dLbl>
            <c:dLbl>
              <c:idx val="24"/>
              <c:layout>
                <c:manualLayout>
                  <c:x val="-3.370720531341034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{0EEBEE1F-3776-42A9-A742-721D779F7FCE}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66B-4280-8E51-5429F6FB3EA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{4805CD15-9AEF-4F4C-9081-CDE0D58F9962}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66B-4280-8E51-5429F6FB3E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F66B-4280-8E51-5429F6FB3EA6}"/>
            </c:ext>
          </c:extLst>
        </c:ser>
        <c:dLbls>
          <c:showLegendKey val="0"/>
          <c:showVal val="1"/>
          <c:showCatName val="0"/>
          <c:showSerName val="0"/>
          <c:showPercent val="0"/>
          <c:showBubbleSize val="0"/>
        </c:dLbls>
        <c:axId val="109447040"/>
        <c:axId val="109498368"/>
      </c:scatterChart>
      <c:valAx>
        <c:axId val="109447040"/>
        <c:scaling>
          <c:orientation val="minMax"/>
          <c:max val="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98368"/>
        <c:crosses val="autoZero"/>
        <c:crossBetween val="midCat"/>
      </c:valAx>
      <c:valAx>
        <c:axId val="109498368"/>
        <c:scaling>
          <c:orientation val="minMax"/>
          <c:max val="7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47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実質公債費比率は３ヵ年平均で７．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の３ヵ年平均を０．３ポイント下回った。これは、平成２８年度に、一部事務組合の一般廃棄物処理事業債等の償還が終了したことに伴い、一部事務組合の起こした地方債に対する負担金の額が減少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今後は、大型建設事業の実施により、地方債の新規発行の増加が見込まれることから、プライマリーバランス及び投資的経費の状況を考慮しつつ、実質公債費比率の上昇の抑制に努める。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．８％と前年度と比べ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した。その要因としては、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剰余金を財源とした財政調整基金及び減債基金への積立等により充当可能基金が増加したこと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大型建設事業の実施による地方債の新規発行により、将来負担比率の上昇が見込まれることから、プライマリーバランスを考慮した地方債の新規発行に努め、行財政計画の推進による中期財政計画に掲げる住民一人あたりの財政調整基金の増加を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り、将来負担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比率の上昇の抑制に努める。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岩手県滝沢市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が、市民税所得割や固定資産税（家屋）の伸び等により約３千３百万円の増、減債基金が、新設校整備事業等の大規模事業に係る起債償還を見込んだ積立てにより約１億円の増となった。これらの理由により、基金全体としては約１億５千８百万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住民一人当たりの基金残高は類似団体平均を上回っているものの、岩手県内では大きく平均を下回っているため、不測の災害等に対応できるよう積立額を増加させていくよう努める。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地域整備特別対策事業基金：地域整備及び自ら考え自ら行う地域づくりの推進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特定防衛施設周辺整備調整交付金事業基金：防衛施設周辺の生活環境の整備等に関する法律第９条の規定による公共用の施設の整備又はその他の生活環境の改善若しくは開発の円滑な実施への寄与</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地域整備特別対策事業基金：ふるさと納税寄附金６千万円を積み立てたことによる増加。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特定防衛施設周辺整備調整交付金事業基金：特定防衛施設周辺整備調整交付金約７千７百万円の積み立てによる増加。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情報通信産業集積振興基金：ＩＰＵイノベーションセンターの管理及び運営に関する事業、市が所有する情報通信産業の集積を図るための用地の管理に関する事業を実施するため、平成３０年度以降の積立て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税所得割や固定資産税（家屋）の伸び等による地方税の約９千万円の増があった外、平成２７年度に着手した財政構造改革により、他団体との比較に基づく歳出の削減等に継続して取り組んだ結果、残高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中期財政計画において財政調整基金にあっては残高を住民ひとり当たり５万円程度を最低ラインと考えられていることから、財政構造改革の推進により積立額を増加させていくよう努める。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新設校整備事業等の大規模事業に係る起債償還を見込み、元金に１億円を積み立て、残高増となった。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平成３４年度に地方債償還のピークを迎えるため、それに備えて毎年度計画的に積立てを行う予定であり、当面は同程度の償還が見込まれる。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55,152
54,990
182.46
18,627,355
18,155,467
289,998
10,545,605
17,172,757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前年度より１．９ポイント増加し、類似団体平均を４．５ポイント上回る６５．３％となった。</a:t>
          </a:r>
          <a:endParaRPr lang="ja-JP" altLang="ja-JP" sz="9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増加要因は、前年度に対して減価償却累計額が２，２３６百万円増加（＋３．５％）した一方、土地等の非償却資産を除く有形固定資産に係る簿価及び減価償却累計額が４６８百万円の増加（＋０．５％）に留まったこと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を上回っている要因は、昭和５０年代後半からの宅地開発により帰属を受けた道路（工作物）の耐用年数が半ば以上過ぎていることによるものであり、今後は道路施設を含む公共施設等の長寿命化を進めていく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91894</xdr:rowOff>
    </xdr:from>
    <xdr:to>
      <xdr:col>23</xdr:col>
      <xdr:colOff>136525</xdr:colOff>
      <xdr:row>29</xdr:row>
      <xdr:rowOff>22044</xdr:rowOff>
    </xdr:to>
    <xdr:sp macro="" textlink="">
      <xdr:nvSpPr>
        <xdr:cNvPr id="80" name="楕円 79"/>
        <xdr:cNvSpPr/>
      </xdr:nvSpPr>
      <xdr:spPr>
        <a:xfrm>
          <a:off x="47117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114771</xdr:rowOff>
    </xdr:from>
    <xdr:ext cx="405111" cy="259045"/>
    <xdr:sp macro="" textlink="">
      <xdr:nvSpPr>
        <xdr:cNvPr id="81" name="有形固定資産減価償却率該当値テキスト"/>
        <xdr:cNvSpPr txBox="1"/>
      </xdr:nvSpPr>
      <xdr:spPr>
        <a:xfrm>
          <a:off x="4813300" y="5515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2" name="楕円 81"/>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142694</xdr:rowOff>
    </xdr:from>
    <xdr:to>
      <xdr:col>23</xdr:col>
      <xdr:colOff>85725</xdr:colOff>
      <xdr:row>29</xdr:row>
      <xdr:rowOff>29845</xdr:rowOff>
    </xdr:to>
    <xdr:cxnSp macro="">
      <xdr:nvCxnSpPr>
        <xdr:cNvPr id="83" name="直線コネクタ 82"/>
        <xdr:cNvCxnSpPr/>
      </xdr:nvCxnSpPr>
      <xdr:spPr>
        <a:xfrm flipV="1">
          <a:off x="4051300" y="5714819"/>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113483</xdr:rowOff>
    </xdr:from>
    <xdr:to>
      <xdr:col>15</xdr:col>
      <xdr:colOff>187325</xdr:colOff>
      <xdr:row>29</xdr:row>
      <xdr:rowOff>43633</xdr:rowOff>
    </xdr:to>
    <xdr:sp macro="" textlink="">
      <xdr:nvSpPr>
        <xdr:cNvPr id="84" name="楕円 83"/>
        <xdr:cNvSpPr/>
      </xdr:nvSpPr>
      <xdr:spPr>
        <a:xfrm>
          <a:off x="3238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164283</xdr:rowOff>
    </xdr:from>
    <xdr:to>
      <xdr:col>19</xdr:col>
      <xdr:colOff>136525</xdr:colOff>
      <xdr:row>29</xdr:row>
      <xdr:rowOff>29845</xdr:rowOff>
    </xdr:to>
    <xdr:cxnSp macro="">
      <xdr:nvCxnSpPr>
        <xdr:cNvPr id="85" name="直線コネクタ 84"/>
        <xdr:cNvCxnSpPr/>
      </xdr:nvCxnSpPr>
      <xdr:spPr>
        <a:xfrm>
          <a:off x="3289300" y="573640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88"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60160</xdr:rowOff>
    </xdr:from>
    <xdr:ext cx="405111" cy="259045"/>
    <xdr:sp macro="" textlink="">
      <xdr:nvSpPr>
        <xdr:cNvPr id="89" name="n_2mainValue有形固定資産減価償却率"/>
        <xdr:cNvSpPr txBox="1"/>
      </xdr:nvSpPr>
      <xdr:spPr>
        <a:xfrm>
          <a:off x="3086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職員定数管理の徹底により、人件費は類似団体と比較して低い水準にあるものの、</a:t>
          </a:r>
          <a:r>
            <a:rPr kumimoji="1" lang="ja-JP" altLang="en-US" sz="1100">
              <a:latin typeface="ＭＳ Ｐゴシック" panose="020B0600070205080204" pitchFamily="50" charset="-128"/>
              <a:ea typeface="ＭＳ Ｐゴシック" panose="020B0600070205080204" pitchFamily="50" charset="-128"/>
            </a:rPr>
            <a:t>交流拠点複合施設整備事業、新設校整備事業、スマートインターチェンジ整備事業等の大型事業に係る市債発行により、将来負担額は増加傾向にある。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また、充当可能基金等が低水準であることも債務償還年数が長くなっている原因である。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今後も引き続き職員定数管理を徹底するとともに、実施事業の厳選により経費の削減に努め、基金の拡大を図る必要がある。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25551</xdr:rowOff>
    </xdr:from>
    <xdr:to>
      <xdr:col>76</xdr:col>
      <xdr:colOff>73025</xdr:colOff>
      <xdr:row>30</xdr:row>
      <xdr:rowOff>127151</xdr:rowOff>
    </xdr:to>
    <xdr:sp macro="" textlink="">
      <xdr:nvSpPr>
        <xdr:cNvPr id="132" name="楕円 131"/>
        <xdr:cNvSpPr/>
      </xdr:nvSpPr>
      <xdr:spPr>
        <a:xfrm>
          <a:off x="14744700" y="59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48428</xdr:rowOff>
    </xdr:from>
    <xdr:ext cx="340478" cy="259045"/>
    <xdr:sp macro="" textlink="">
      <xdr:nvSpPr>
        <xdr:cNvPr id="133" name="債務償還可能年数該当値テキスト"/>
        <xdr:cNvSpPr txBox="1"/>
      </xdr:nvSpPr>
      <xdr:spPr>
        <a:xfrm>
          <a:off x="14846300" y="5792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55,152
54,990
182.46
18,627,355
18,155,467
289,998
10,545,605
17,172,757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72753</xdr:rowOff>
    </xdr:from>
    <xdr:to>
      <xdr:col>24</xdr:col>
      <xdr:colOff>114300</xdr:colOff>
      <xdr:row>36</xdr:row>
      <xdr:rowOff>2903</xdr:rowOff>
    </xdr:to>
    <xdr:sp macro="" textlink="">
      <xdr:nvSpPr>
        <xdr:cNvPr id="71" name="楕円 70"/>
        <xdr:cNvSpPr/>
      </xdr:nvSpPr>
      <xdr:spPr>
        <a:xfrm>
          <a:off x="4584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95630</xdr:rowOff>
    </xdr:from>
    <xdr:ext cx="405111" cy="259045"/>
    <xdr:sp macro="" textlink="">
      <xdr:nvSpPr>
        <xdr:cNvPr id="72" name="【道路】&#10;有形固定資産減価償却率該当値テキスト"/>
        <xdr:cNvSpPr txBox="1"/>
      </xdr:nvSpPr>
      <xdr:spPr>
        <a:xfrm>
          <a:off x="4673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3" name="楕円 72"/>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123553</xdr:rowOff>
    </xdr:from>
    <xdr:to>
      <xdr:col>24</xdr:col>
      <xdr:colOff>63500</xdr:colOff>
      <xdr:row>35</xdr:row>
      <xdr:rowOff>149678</xdr:rowOff>
    </xdr:to>
    <xdr:cxnSp macro="">
      <xdr:nvCxnSpPr>
        <xdr:cNvPr id="74" name="直線コネクタ 73"/>
        <xdr:cNvCxnSpPr/>
      </xdr:nvCxnSpPr>
      <xdr:spPr>
        <a:xfrm flipV="1">
          <a:off x="3797300" y="61243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120106</xdr:rowOff>
    </xdr:from>
    <xdr:to>
      <xdr:col>15</xdr:col>
      <xdr:colOff>101600</xdr:colOff>
      <xdr:row>36</xdr:row>
      <xdr:rowOff>50256</xdr:rowOff>
    </xdr:to>
    <xdr:sp macro="" textlink="">
      <xdr:nvSpPr>
        <xdr:cNvPr id="75" name="楕円 74"/>
        <xdr:cNvSpPr/>
      </xdr:nvSpPr>
      <xdr:spPr>
        <a:xfrm>
          <a:off x="2857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35</xdr:row>
      <xdr:rowOff>170906</xdr:rowOff>
    </xdr:to>
    <xdr:cxnSp macro="">
      <xdr:nvCxnSpPr>
        <xdr:cNvPr id="76" name="直線コネクタ 75"/>
        <xdr:cNvCxnSpPr/>
      </xdr:nvCxnSpPr>
      <xdr:spPr>
        <a:xfrm flipV="1">
          <a:off x="2908300" y="615042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79" name="n_1mainValue【道路】&#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66783</xdr:rowOff>
    </xdr:from>
    <xdr:ext cx="405111" cy="259045"/>
    <xdr:sp macro="" textlink="">
      <xdr:nvSpPr>
        <xdr:cNvPr id="80" name="n_2mainValue【道路】&#10;有形固定資産減価償却率"/>
        <xdr:cNvSpPr txBox="1"/>
      </xdr:nvSpPr>
      <xdr:spPr>
        <a:xfrm>
          <a:off x="2705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58841</xdr:rowOff>
    </xdr:from>
    <xdr:to>
      <xdr:col>55</xdr:col>
      <xdr:colOff>50800</xdr:colOff>
      <xdr:row>41</xdr:row>
      <xdr:rowOff>160441</xdr:rowOff>
    </xdr:to>
    <xdr:sp macro="" textlink="">
      <xdr:nvSpPr>
        <xdr:cNvPr id="120" name="楕円 119"/>
        <xdr:cNvSpPr/>
      </xdr:nvSpPr>
      <xdr:spPr>
        <a:xfrm>
          <a:off x="10426700" y="70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18218</xdr:rowOff>
    </xdr:from>
    <xdr:ext cx="469744" cy="259045"/>
    <xdr:sp macro="" textlink="">
      <xdr:nvSpPr>
        <xdr:cNvPr id="121" name="【道路】&#10;一人当たり延長該当値テキスト"/>
        <xdr:cNvSpPr txBox="1"/>
      </xdr:nvSpPr>
      <xdr:spPr>
        <a:xfrm>
          <a:off x="10515600" y="687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59282</xdr:rowOff>
    </xdr:from>
    <xdr:to>
      <xdr:col>50</xdr:col>
      <xdr:colOff>165100</xdr:colOff>
      <xdr:row>41</xdr:row>
      <xdr:rowOff>160882</xdr:rowOff>
    </xdr:to>
    <xdr:sp macro="" textlink="">
      <xdr:nvSpPr>
        <xdr:cNvPr id="122" name="楕円 121"/>
        <xdr:cNvSpPr/>
      </xdr:nvSpPr>
      <xdr:spPr>
        <a:xfrm>
          <a:off x="9588500" y="70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109641</xdr:rowOff>
    </xdr:from>
    <xdr:to>
      <xdr:col>55</xdr:col>
      <xdr:colOff>0</xdr:colOff>
      <xdr:row>41</xdr:row>
      <xdr:rowOff>110082</xdr:rowOff>
    </xdr:to>
    <xdr:cxnSp macro="">
      <xdr:nvCxnSpPr>
        <xdr:cNvPr id="123" name="直線コネクタ 122"/>
        <xdr:cNvCxnSpPr/>
      </xdr:nvCxnSpPr>
      <xdr:spPr>
        <a:xfrm flipV="1">
          <a:off x="9639300" y="7139091"/>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59119</xdr:rowOff>
    </xdr:from>
    <xdr:to>
      <xdr:col>46</xdr:col>
      <xdr:colOff>38100</xdr:colOff>
      <xdr:row>41</xdr:row>
      <xdr:rowOff>160719</xdr:rowOff>
    </xdr:to>
    <xdr:sp macro="" textlink="">
      <xdr:nvSpPr>
        <xdr:cNvPr id="124" name="楕円 123"/>
        <xdr:cNvSpPr/>
      </xdr:nvSpPr>
      <xdr:spPr>
        <a:xfrm>
          <a:off x="8699500" y="70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109919</xdr:rowOff>
    </xdr:from>
    <xdr:to>
      <xdr:col>50</xdr:col>
      <xdr:colOff>114300</xdr:colOff>
      <xdr:row>41</xdr:row>
      <xdr:rowOff>110082</xdr:rowOff>
    </xdr:to>
    <xdr:cxnSp macro="">
      <xdr:nvCxnSpPr>
        <xdr:cNvPr id="125" name="直線コネクタ 124"/>
        <xdr:cNvCxnSpPr/>
      </xdr:nvCxnSpPr>
      <xdr:spPr>
        <a:xfrm>
          <a:off x="8750300" y="713936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5959</xdr:rowOff>
    </xdr:from>
    <xdr:ext cx="469744" cy="259045"/>
    <xdr:sp macro="" textlink="">
      <xdr:nvSpPr>
        <xdr:cNvPr id="128" name="n_1mainValue【道路】&#10;一人当たり延長"/>
        <xdr:cNvSpPr txBox="1"/>
      </xdr:nvSpPr>
      <xdr:spPr>
        <a:xfrm>
          <a:off x="9391727" y="686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5796</xdr:rowOff>
    </xdr:from>
    <xdr:ext cx="469744" cy="259045"/>
    <xdr:sp macro="" textlink="">
      <xdr:nvSpPr>
        <xdr:cNvPr id="129" name="n_2mainValue【道路】&#10;一人当たり延長"/>
        <xdr:cNvSpPr txBox="1"/>
      </xdr:nvSpPr>
      <xdr:spPr>
        <a:xfrm>
          <a:off x="8515427" y="68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69" name="楕円 168"/>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138628</xdr:rowOff>
    </xdr:from>
    <xdr:ext cx="405111" cy="259045"/>
    <xdr:sp macro="" textlink="">
      <xdr:nvSpPr>
        <xdr:cNvPr id="170" name="【橋りょう・トンネル】&#10;有形固定資産減価償却率該当値テキスト"/>
        <xdr:cNvSpPr txBox="1"/>
      </xdr:nvSpPr>
      <xdr:spPr>
        <a:xfrm>
          <a:off x="4673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117384</xdr:rowOff>
    </xdr:from>
    <xdr:to>
      <xdr:col>20</xdr:col>
      <xdr:colOff>38100</xdr:colOff>
      <xdr:row>59</xdr:row>
      <xdr:rowOff>47534</xdr:rowOff>
    </xdr:to>
    <xdr:sp macro="" textlink="">
      <xdr:nvSpPr>
        <xdr:cNvPr id="171" name="楕円 170"/>
        <xdr:cNvSpPr/>
      </xdr:nvSpPr>
      <xdr:spPr>
        <a:xfrm>
          <a:off x="3746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58</xdr:row>
      <xdr:rowOff>168184</xdr:rowOff>
    </xdr:to>
    <xdr:cxnSp macro="">
      <xdr:nvCxnSpPr>
        <xdr:cNvPr id="172" name="直線コネクタ 171"/>
        <xdr:cNvCxnSpPr/>
      </xdr:nvCxnSpPr>
      <xdr:spPr>
        <a:xfrm flipV="1">
          <a:off x="3797300" y="101106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140244</xdr:rowOff>
    </xdr:from>
    <xdr:to>
      <xdr:col>15</xdr:col>
      <xdr:colOff>101600</xdr:colOff>
      <xdr:row>59</xdr:row>
      <xdr:rowOff>70394</xdr:rowOff>
    </xdr:to>
    <xdr:sp macro="" textlink="">
      <xdr:nvSpPr>
        <xdr:cNvPr id="173" name="楕円 172"/>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168184</xdr:rowOff>
    </xdr:from>
    <xdr:to>
      <xdr:col>19</xdr:col>
      <xdr:colOff>177800</xdr:colOff>
      <xdr:row>59</xdr:row>
      <xdr:rowOff>19594</xdr:rowOff>
    </xdr:to>
    <xdr:cxnSp macro="">
      <xdr:nvCxnSpPr>
        <xdr:cNvPr id="174" name="直線コネクタ 173"/>
        <xdr:cNvCxnSpPr/>
      </xdr:nvCxnSpPr>
      <xdr:spPr>
        <a:xfrm flipV="1">
          <a:off x="2908300" y="101122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64061</xdr:rowOff>
    </xdr:from>
    <xdr:ext cx="405111" cy="259045"/>
    <xdr:sp macro="" textlink="">
      <xdr:nvSpPr>
        <xdr:cNvPr id="177" name="n_1mainValue【橋りょう・トンネル】&#10;有形固定資産減価償却率"/>
        <xdr:cNvSpPr txBox="1"/>
      </xdr:nvSpPr>
      <xdr:spPr>
        <a:xfrm>
          <a:off x="3582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178" name="n_2mainValue【橋りょう・トンネル】&#10;有形固定資産減価償却率"/>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1059</xdr:rowOff>
    </xdr:from>
    <xdr:to>
      <xdr:col>55</xdr:col>
      <xdr:colOff>50800</xdr:colOff>
      <xdr:row>64</xdr:row>
      <xdr:rowOff>102659</xdr:rowOff>
    </xdr:to>
    <xdr:sp macro="" textlink="">
      <xdr:nvSpPr>
        <xdr:cNvPr id="216" name="楕円 215"/>
        <xdr:cNvSpPr/>
      </xdr:nvSpPr>
      <xdr:spPr>
        <a:xfrm>
          <a:off x="10426700" y="109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87436</xdr:rowOff>
    </xdr:from>
    <xdr:ext cx="534377" cy="259045"/>
    <xdr:sp macro="" textlink="">
      <xdr:nvSpPr>
        <xdr:cNvPr id="217" name="【橋りょう・トンネル】&#10;一人当たり有形固定資産（償却資産）額該当値テキスト"/>
        <xdr:cNvSpPr txBox="1"/>
      </xdr:nvSpPr>
      <xdr:spPr>
        <a:xfrm>
          <a:off x="10515600" y="108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1636</xdr:rowOff>
    </xdr:from>
    <xdr:to>
      <xdr:col>50</xdr:col>
      <xdr:colOff>165100</xdr:colOff>
      <xdr:row>64</xdr:row>
      <xdr:rowOff>103236</xdr:rowOff>
    </xdr:to>
    <xdr:sp macro="" textlink="">
      <xdr:nvSpPr>
        <xdr:cNvPr id="218" name="楕円 217"/>
        <xdr:cNvSpPr/>
      </xdr:nvSpPr>
      <xdr:spPr>
        <a:xfrm>
          <a:off x="9588500" y="10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51859</xdr:rowOff>
    </xdr:from>
    <xdr:to>
      <xdr:col>55</xdr:col>
      <xdr:colOff>0</xdr:colOff>
      <xdr:row>64</xdr:row>
      <xdr:rowOff>52436</xdr:rowOff>
    </xdr:to>
    <xdr:cxnSp macro="">
      <xdr:nvCxnSpPr>
        <xdr:cNvPr id="219" name="直線コネクタ 218"/>
        <xdr:cNvCxnSpPr/>
      </xdr:nvCxnSpPr>
      <xdr:spPr>
        <a:xfrm flipV="1">
          <a:off x="9639300" y="11024659"/>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1596</xdr:rowOff>
    </xdr:from>
    <xdr:to>
      <xdr:col>46</xdr:col>
      <xdr:colOff>38100</xdr:colOff>
      <xdr:row>64</xdr:row>
      <xdr:rowOff>103196</xdr:rowOff>
    </xdr:to>
    <xdr:sp macro="" textlink="">
      <xdr:nvSpPr>
        <xdr:cNvPr id="220" name="楕円 219"/>
        <xdr:cNvSpPr/>
      </xdr:nvSpPr>
      <xdr:spPr>
        <a:xfrm>
          <a:off x="8699500" y="109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52396</xdr:rowOff>
    </xdr:from>
    <xdr:to>
      <xdr:col>50</xdr:col>
      <xdr:colOff>114300</xdr:colOff>
      <xdr:row>64</xdr:row>
      <xdr:rowOff>52436</xdr:rowOff>
    </xdr:to>
    <xdr:cxnSp macro="">
      <xdr:nvCxnSpPr>
        <xdr:cNvPr id="221" name="直線コネクタ 220"/>
        <xdr:cNvCxnSpPr/>
      </xdr:nvCxnSpPr>
      <xdr:spPr>
        <a:xfrm>
          <a:off x="8750300" y="11025196"/>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94363</xdr:rowOff>
    </xdr:from>
    <xdr:ext cx="534377" cy="259045"/>
    <xdr:sp macro="" textlink="">
      <xdr:nvSpPr>
        <xdr:cNvPr id="224" name="n_1mainValue【橋りょう・トンネル】&#10;一人当たり有形固定資産（償却資産）額"/>
        <xdr:cNvSpPr txBox="1"/>
      </xdr:nvSpPr>
      <xdr:spPr>
        <a:xfrm>
          <a:off x="9359411" y="110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94323</xdr:rowOff>
    </xdr:from>
    <xdr:ext cx="534377" cy="259045"/>
    <xdr:sp macro="" textlink="">
      <xdr:nvSpPr>
        <xdr:cNvPr id="225" name="n_2mainValue【橋りょう・トンネル】&#10;一人当たり有形固定資産（償却資産）額"/>
        <xdr:cNvSpPr txBox="1"/>
      </xdr:nvSpPr>
      <xdr:spPr>
        <a:xfrm>
          <a:off x="8483111" y="110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107314</xdr:rowOff>
    </xdr:from>
    <xdr:to>
      <xdr:col>24</xdr:col>
      <xdr:colOff>114300</xdr:colOff>
      <xdr:row>79</xdr:row>
      <xdr:rowOff>37464</xdr:rowOff>
    </xdr:to>
    <xdr:sp macro="" textlink="">
      <xdr:nvSpPr>
        <xdr:cNvPr id="264" name="楕円 263"/>
        <xdr:cNvSpPr/>
      </xdr:nvSpPr>
      <xdr:spPr>
        <a:xfrm>
          <a:off x="45847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130191</xdr:rowOff>
    </xdr:from>
    <xdr:ext cx="405111" cy="259045"/>
    <xdr:sp macro="" textlink="">
      <xdr:nvSpPr>
        <xdr:cNvPr id="265" name="【公営住宅】&#10;有形固定資産減価償却率該当値テキスト"/>
        <xdr:cNvSpPr txBox="1"/>
      </xdr:nvSpPr>
      <xdr:spPr>
        <a:xfrm>
          <a:off x="4673600"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23495</xdr:rowOff>
    </xdr:from>
    <xdr:to>
      <xdr:col>20</xdr:col>
      <xdr:colOff>38100</xdr:colOff>
      <xdr:row>79</xdr:row>
      <xdr:rowOff>125095</xdr:rowOff>
    </xdr:to>
    <xdr:sp macro="" textlink="">
      <xdr:nvSpPr>
        <xdr:cNvPr id="266" name="楕円 265"/>
        <xdr:cNvSpPr/>
      </xdr:nvSpPr>
      <xdr:spPr>
        <a:xfrm>
          <a:off x="3746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158114</xdr:rowOff>
    </xdr:from>
    <xdr:to>
      <xdr:col>24</xdr:col>
      <xdr:colOff>63500</xdr:colOff>
      <xdr:row>79</xdr:row>
      <xdr:rowOff>74295</xdr:rowOff>
    </xdr:to>
    <xdr:cxnSp macro="">
      <xdr:nvCxnSpPr>
        <xdr:cNvPr id="267" name="直線コネクタ 266"/>
        <xdr:cNvCxnSpPr/>
      </xdr:nvCxnSpPr>
      <xdr:spPr>
        <a:xfrm flipV="1">
          <a:off x="3797300" y="13531214"/>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111125</xdr:rowOff>
    </xdr:from>
    <xdr:to>
      <xdr:col>15</xdr:col>
      <xdr:colOff>101600</xdr:colOff>
      <xdr:row>80</xdr:row>
      <xdr:rowOff>41275</xdr:rowOff>
    </xdr:to>
    <xdr:sp macro="" textlink="">
      <xdr:nvSpPr>
        <xdr:cNvPr id="268" name="楕円 267"/>
        <xdr:cNvSpPr/>
      </xdr:nvSpPr>
      <xdr:spPr>
        <a:xfrm>
          <a:off x="2857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79</xdr:row>
      <xdr:rowOff>161925</xdr:rowOff>
    </xdr:to>
    <xdr:cxnSp macro="">
      <xdr:nvCxnSpPr>
        <xdr:cNvPr id="269" name="直線コネクタ 268"/>
        <xdr:cNvCxnSpPr/>
      </xdr:nvCxnSpPr>
      <xdr:spPr>
        <a:xfrm flipV="1">
          <a:off x="2908300" y="136188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141622</xdr:rowOff>
    </xdr:from>
    <xdr:ext cx="405111" cy="259045"/>
    <xdr:sp macro="" textlink="">
      <xdr:nvSpPr>
        <xdr:cNvPr id="272" name="n_1mainValue【公営住宅】&#10;有形固定資産減価償却率"/>
        <xdr:cNvSpPr txBox="1"/>
      </xdr:nvSpPr>
      <xdr:spPr>
        <a:xfrm>
          <a:off x="3582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57802</xdr:rowOff>
    </xdr:from>
    <xdr:ext cx="405111" cy="259045"/>
    <xdr:sp macro="" textlink="">
      <xdr:nvSpPr>
        <xdr:cNvPr id="273" name="n_2mainValue【公営住宅】&#10;有形固定資産減価償却率"/>
        <xdr:cNvSpPr txBox="1"/>
      </xdr:nvSpPr>
      <xdr:spPr>
        <a:xfrm>
          <a:off x="2705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09" name="楕円 308"/>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10" name="【公営住宅】&#10;一人当たり面積該当値テキスト"/>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11" name="楕円 310"/>
        <xdr:cNvSpPr/>
      </xdr:nvSpPr>
      <xdr:spPr>
        <a:xfrm>
          <a:off x="9588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33528</xdr:rowOff>
    </xdr:to>
    <xdr:cxnSp macro="">
      <xdr:nvCxnSpPr>
        <xdr:cNvPr id="312" name="直線コネクタ 311"/>
        <xdr:cNvCxnSpPr/>
      </xdr:nvCxnSpPr>
      <xdr:spPr>
        <a:xfrm>
          <a:off x="9639300" y="1477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154178</xdr:rowOff>
    </xdr:from>
    <xdr:to>
      <xdr:col>46</xdr:col>
      <xdr:colOff>38100</xdr:colOff>
      <xdr:row>86</xdr:row>
      <xdr:rowOff>84328</xdr:rowOff>
    </xdr:to>
    <xdr:sp macro="" textlink="">
      <xdr:nvSpPr>
        <xdr:cNvPr id="313" name="楕円 312"/>
        <xdr:cNvSpPr/>
      </xdr:nvSpPr>
      <xdr:spPr>
        <a:xfrm>
          <a:off x="8699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33528</xdr:rowOff>
    </xdr:to>
    <xdr:cxnSp macro="">
      <xdr:nvCxnSpPr>
        <xdr:cNvPr id="314" name="直線コネクタ 313"/>
        <xdr:cNvCxnSpPr/>
      </xdr:nvCxnSpPr>
      <xdr:spPr>
        <a:xfrm>
          <a:off x="8750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17" name="n_1mainValue【公営住宅】&#10;一人当たり面積"/>
        <xdr:cNvSpPr txBox="1"/>
      </xdr:nvSpPr>
      <xdr:spPr>
        <a:xfrm>
          <a:off x="9391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75455</xdr:rowOff>
    </xdr:from>
    <xdr:ext cx="469744" cy="259045"/>
    <xdr:sp macro="" textlink="">
      <xdr:nvSpPr>
        <xdr:cNvPr id="318" name="n_2mainValue【公営住宅】&#10;一人当たり面積"/>
        <xdr:cNvSpPr txBox="1"/>
      </xdr:nvSpPr>
      <xdr:spPr>
        <a:xfrm>
          <a:off x="8515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64"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73" name="楕円 372"/>
        <xdr:cNvSpPr/>
      </xdr:nvSpPr>
      <xdr:spPr>
        <a:xfrm>
          <a:off x="16268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149242</xdr:rowOff>
    </xdr:from>
    <xdr:ext cx="405111" cy="259045"/>
    <xdr:sp macro="" textlink="">
      <xdr:nvSpPr>
        <xdr:cNvPr id="374" name="【認定こども園・幼稚園・保育所】&#10;有形固定資産減価償却率該当値テキスト"/>
        <xdr:cNvSpPr txBox="1"/>
      </xdr:nvSpPr>
      <xdr:spPr>
        <a:xfrm>
          <a:off x="16357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375" name="楕円 374"/>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xdr:rowOff>
    </xdr:from>
    <xdr:to>
      <xdr:col>85</xdr:col>
      <xdr:colOff>127000</xdr:colOff>
      <xdr:row>38</xdr:row>
      <xdr:rowOff>59055</xdr:rowOff>
    </xdr:to>
    <xdr:cxnSp macro="">
      <xdr:nvCxnSpPr>
        <xdr:cNvPr id="376" name="直線コネクタ 375"/>
        <xdr:cNvCxnSpPr/>
      </xdr:nvCxnSpPr>
      <xdr:spPr>
        <a:xfrm flipV="1">
          <a:off x="15481300" y="65208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377" name="楕円 376"/>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110490</xdr:rowOff>
    </xdr:to>
    <xdr:cxnSp macro="">
      <xdr:nvCxnSpPr>
        <xdr:cNvPr id="378" name="直線コネクタ 377"/>
        <xdr:cNvCxnSpPr/>
      </xdr:nvCxnSpPr>
      <xdr:spPr>
        <a:xfrm flipV="1">
          <a:off x="14592300" y="6574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80"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100982</xdr:rowOff>
    </xdr:from>
    <xdr:ext cx="405111" cy="259045"/>
    <xdr:sp macro="" textlink="">
      <xdr:nvSpPr>
        <xdr:cNvPr id="381" name="n_1main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6367</xdr:rowOff>
    </xdr:from>
    <xdr:ext cx="405111" cy="259045"/>
    <xdr:sp macro="" textlink="">
      <xdr:nvSpPr>
        <xdr:cNvPr id="382" name="n_2mainValue【認定こども園・幼稚園・保育所】&#10;有形固定資産減価償却率"/>
        <xdr:cNvSpPr txBox="1"/>
      </xdr:nvSpPr>
      <xdr:spPr>
        <a:xfrm>
          <a:off x="14389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418" name="楕円 417"/>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419" name="【認定こども園・幼稚園・保育所】&#10;一人当たり面積該当値テキスト"/>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420" name="楕円 419"/>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32766</xdr:rowOff>
    </xdr:to>
    <xdr:cxnSp macro="">
      <xdr:nvCxnSpPr>
        <xdr:cNvPr id="421" name="直線コネクタ 420"/>
        <xdr:cNvCxnSpPr/>
      </xdr:nvCxnSpPr>
      <xdr:spPr>
        <a:xfrm>
          <a:off x="21323300" y="706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153416</xdr:rowOff>
    </xdr:from>
    <xdr:to>
      <xdr:col>107</xdr:col>
      <xdr:colOff>101600</xdr:colOff>
      <xdr:row>41</xdr:row>
      <xdr:rowOff>83566</xdr:rowOff>
    </xdr:to>
    <xdr:sp macro="" textlink="">
      <xdr:nvSpPr>
        <xdr:cNvPr id="422" name="楕円 421"/>
        <xdr:cNvSpPr/>
      </xdr:nvSpPr>
      <xdr:spPr>
        <a:xfrm>
          <a:off x="20383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32766</xdr:rowOff>
    </xdr:from>
    <xdr:to>
      <xdr:col>111</xdr:col>
      <xdr:colOff>177800</xdr:colOff>
      <xdr:row>41</xdr:row>
      <xdr:rowOff>32766</xdr:rowOff>
    </xdr:to>
    <xdr:cxnSp macro="">
      <xdr:nvCxnSpPr>
        <xdr:cNvPr id="423" name="直線コネクタ 422"/>
        <xdr:cNvCxnSpPr/>
      </xdr:nvCxnSpPr>
      <xdr:spPr>
        <a:xfrm>
          <a:off x="20434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426" name="n_1mainValue【認定こども園・幼稚園・保育所】&#10;一人当たり面積"/>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74693</xdr:rowOff>
    </xdr:from>
    <xdr:ext cx="469744" cy="259045"/>
    <xdr:sp macro="" textlink="">
      <xdr:nvSpPr>
        <xdr:cNvPr id="427" name="n_2mainValue【認定こども園・幼稚園・保育所】&#10;一人当たり面積"/>
        <xdr:cNvSpPr txBox="1"/>
      </xdr:nvSpPr>
      <xdr:spPr>
        <a:xfrm>
          <a:off x="20199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57"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66" name="楕円 465"/>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106697</xdr:rowOff>
    </xdr:from>
    <xdr:ext cx="405111" cy="259045"/>
    <xdr:sp macro="" textlink="">
      <xdr:nvSpPr>
        <xdr:cNvPr id="467" name="【学校施設】&#10;有形固定資産減価償却率該当値テキスト"/>
        <xdr:cNvSpPr txBox="1"/>
      </xdr:nvSpPr>
      <xdr:spPr>
        <a:xfrm>
          <a:off x="16357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468" name="楕円 467"/>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41910</xdr:rowOff>
    </xdr:to>
    <xdr:cxnSp macro="">
      <xdr:nvCxnSpPr>
        <xdr:cNvPr id="469" name="直線コネクタ 468"/>
        <xdr:cNvCxnSpPr/>
      </xdr:nvCxnSpPr>
      <xdr:spPr>
        <a:xfrm flipV="1">
          <a:off x="15481300" y="102946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70" name="楕円 469"/>
        <xdr:cNvSpPr/>
      </xdr:nvSpPr>
      <xdr:spPr>
        <a:xfrm>
          <a:off x="14541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87630</xdr:rowOff>
    </xdr:to>
    <xdr:cxnSp macro="">
      <xdr:nvCxnSpPr>
        <xdr:cNvPr id="471" name="直線コネクタ 470"/>
        <xdr:cNvCxnSpPr/>
      </xdr:nvCxnSpPr>
      <xdr:spPr>
        <a:xfrm flipV="1">
          <a:off x="14592300" y="10328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73"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474" name="n_1main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475" name="n_2mainValue【学校施設】&#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152654</xdr:rowOff>
    </xdr:from>
    <xdr:to>
      <xdr:col>116</xdr:col>
      <xdr:colOff>114300</xdr:colOff>
      <xdr:row>63</xdr:row>
      <xdr:rowOff>82804</xdr:rowOff>
    </xdr:to>
    <xdr:sp macro="" textlink="">
      <xdr:nvSpPr>
        <xdr:cNvPr id="512" name="楕円 511"/>
        <xdr:cNvSpPr/>
      </xdr:nvSpPr>
      <xdr:spPr>
        <a:xfrm>
          <a:off x="22110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131081</xdr:rowOff>
    </xdr:from>
    <xdr:ext cx="469744" cy="259045"/>
    <xdr:sp macro="" textlink="">
      <xdr:nvSpPr>
        <xdr:cNvPr id="513" name="【学校施設】&#10;一人当たり面積該当値テキスト"/>
        <xdr:cNvSpPr txBox="1"/>
      </xdr:nvSpPr>
      <xdr:spPr>
        <a:xfrm>
          <a:off x="22199600"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153568</xdr:rowOff>
    </xdr:from>
    <xdr:to>
      <xdr:col>112</xdr:col>
      <xdr:colOff>38100</xdr:colOff>
      <xdr:row>63</xdr:row>
      <xdr:rowOff>83718</xdr:rowOff>
    </xdr:to>
    <xdr:sp macro="" textlink="">
      <xdr:nvSpPr>
        <xdr:cNvPr id="514" name="楕円 513"/>
        <xdr:cNvSpPr/>
      </xdr:nvSpPr>
      <xdr:spPr>
        <a:xfrm>
          <a:off x="21272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32004</xdr:rowOff>
    </xdr:from>
    <xdr:to>
      <xdr:col>116</xdr:col>
      <xdr:colOff>63500</xdr:colOff>
      <xdr:row>63</xdr:row>
      <xdr:rowOff>32918</xdr:rowOff>
    </xdr:to>
    <xdr:cxnSp macro="">
      <xdr:nvCxnSpPr>
        <xdr:cNvPr id="515" name="直線コネクタ 514"/>
        <xdr:cNvCxnSpPr/>
      </xdr:nvCxnSpPr>
      <xdr:spPr>
        <a:xfrm flipV="1">
          <a:off x="21323300" y="1083335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516" name="楕円 515"/>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32004</xdr:rowOff>
    </xdr:from>
    <xdr:to>
      <xdr:col>111</xdr:col>
      <xdr:colOff>177800</xdr:colOff>
      <xdr:row>63</xdr:row>
      <xdr:rowOff>32918</xdr:rowOff>
    </xdr:to>
    <xdr:cxnSp macro="">
      <xdr:nvCxnSpPr>
        <xdr:cNvPr id="517" name="直線コネクタ 516"/>
        <xdr:cNvCxnSpPr/>
      </xdr:nvCxnSpPr>
      <xdr:spPr>
        <a:xfrm>
          <a:off x="20434300" y="1083335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74845</xdr:rowOff>
    </xdr:from>
    <xdr:ext cx="469744" cy="259045"/>
    <xdr:sp macro="" textlink="">
      <xdr:nvSpPr>
        <xdr:cNvPr id="520" name="n_1mainValue【学校施設】&#10;一人当たり面積"/>
        <xdr:cNvSpPr txBox="1"/>
      </xdr:nvSpPr>
      <xdr:spPr>
        <a:xfrm>
          <a:off x="210757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73931</xdr:rowOff>
    </xdr:from>
    <xdr:ext cx="469744" cy="259045"/>
    <xdr:sp macro="" textlink="">
      <xdr:nvSpPr>
        <xdr:cNvPr id="521" name="n_2mainValue【学校施設】&#10;一人当たり面積"/>
        <xdr:cNvSpPr txBox="1"/>
      </xdr:nvSpPr>
      <xdr:spPr>
        <a:xfrm>
          <a:off x="20199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8" name="テキスト ボックス 5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0" name="テキスト ボックス 5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8" name="テキスト ボックス 5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62" name="直線コネクタ 561"/>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63"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64" name="直線コネクタ 563"/>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6" name="直線コネクタ 5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6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68" name="フローチャート: 判断 56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69" name="フローチャート: 判断 568"/>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70" name="フローチャート: 判断 56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67311</xdr:rowOff>
    </xdr:from>
    <xdr:to>
      <xdr:col>81</xdr:col>
      <xdr:colOff>101600</xdr:colOff>
      <xdr:row>101</xdr:row>
      <xdr:rowOff>168911</xdr:rowOff>
    </xdr:to>
    <xdr:sp macro="" textlink="">
      <xdr:nvSpPr>
        <xdr:cNvPr id="576" name="楕円 575"/>
        <xdr:cNvSpPr/>
      </xdr:nvSpPr>
      <xdr:spPr>
        <a:xfrm>
          <a:off x="15430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120650</xdr:rowOff>
    </xdr:from>
    <xdr:to>
      <xdr:col>76</xdr:col>
      <xdr:colOff>165100</xdr:colOff>
      <xdr:row>102</xdr:row>
      <xdr:rowOff>50800</xdr:rowOff>
    </xdr:to>
    <xdr:sp macro="" textlink="">
      <xdr:nvSpPr>
        <xdr:cNvPr id="577" name="楕円 576"/>
        <xdr:cNvSpPr/>
      </xdr:nvSpPr>
      <xdr:spPr>
        <a:xfrm>
          <a:off x="14541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118111</xdr:rowOff>
    </xdr:from>
    <xdr:to>
      <xdr:col>81</xdr:col>
      <xdr:colOff>50800</xdr:colOff>
      <xdr:row>102</xdr:row>
      <xdr:rowOff>0</xdr:rowOff>
    </xdr:to>
    <xdr:cxnSp macro="">
      <xdr:nvCxnSpPr>
        <xdr:cNvPr id="578" name="直線コネクタ 577"/>
        <xdr:cNvCxnSpPr/>
      </xdr:nvCxnSpPr>
      <xdr:spPr>
        <a:xfrm flipV="1">
          <a:off x="14592300" y="17434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579"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125747</xdr:rowOff>
    </xdr:from>
    <xdr:ext cx="405111" cy="259045"/>
    <xdr:sp macro="" textlink="">
      <xdr:nvSpPr>
        <xdr:cNvPr id="580" name="n_2aveValue【公民館】&#10;有形固定資産減価償却率"/>
        <xdr:cNvSpPr txBox="1"/>
      </xdr:nvSpPr>
      <xdr:spPr>
        <a:xfrm>
          <a:off x="14389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13988</xdr:rowOff>
    </xdr:from>
    <xdr:ext cx="405111" cy="259045"/>
    <xdr:sp macro="" textlink="">
      <xdr:nvSpPr>
        <xdr:cNvPr id="581" name="n_1mainValue【公民館】&#10;有形固定資産減価償却率"/>
        <xdr:cNvSpPr txBox="1"/>
      </xdr:nvSpPr>
      <xdr:spPr>
        <a:xfrm>
          <a:off x="152660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67327</xdr:rowOff>
    </xdr:from>
    <xdr:ext cx="405111" cy="259045"/>
    <xdr:sp macro="" textlink="">
      <xdr:nvSpPr>
        <xdr:cNvPr id="582" name="n_2mainValue【公民館】&#10;有形固定資産減価償却率"/>
        <xdr:cNvSpPr txBox="1"/>
      </xdr:nvSpPr>
      <xdr:spPr>
        <a:xfrm>
          <a:off x="14389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3" name="直線コネクタ 5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4" name="テキスト ボックス 5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5" name="直線コネクタ 5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6" name="テキスト ボックス 5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7" name="直線コネクタ 5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8" name="テキスト ボックス 5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9" name="直線コネクタ 5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0" name="テキスト ボックス 5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1" name="直線コネクタ 6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2" name="テキスト ボックス 6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3" name="直線コネクタ 6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4" name="テキスト ボックス 6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08" name="直線コネクタ 607"/>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09"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10" name="直線コネクタ 609"/>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1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12" name="直線コネクタ 61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13"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14" name="フローチャート: 判断 613"/>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15" name="フローチャート: 判断 614"/>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16" name="フローチャート: 判断 615"/>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61323</xdr:rowOff>
    </xdr:from>
    <xdr:to>
      <xdr:col>112</xdr:col>
      <xdr:colOff>38100</xdr:colOff>
      <xdr:row>108</xdr:row>
      <xdr:rowOff>162923</xdr:rowOff>
    </xdr:to>
    <xdr:sp macro="" textlink="">
      <xdr:nvSpPr>
        <xdr:cNvPr id="622" name="楕円 621"/>
        <xdr:cNvSpPr/>
      </xdr:nvSpPr>
      <xdr:spPr>
        <a:xfrm>
          <a:off x="21272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61323</xdr:rowOff>
    </xdr:from>
    <xdr:to>
      <xdr:col>107</xdr:col>
      <xdr:colOff>101600</xdr:colOff>
      <xdr:row>108</xdr:row>
      <xdr:rowOff>162923</xdr:rowOff>
    </xdr:to>
    <xdr:sp macro="" textlink="">
      <xdr:nvSpPr>
        <xdr:cNvPr id="623" name="楕円 622"/>
        <xdr:cNvSpPr/>
      </xdr:nvSpPr>
      <xdr:spPr>
        <a:xfrm>
          <a:off x="20383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112123</xdr:rowOff>
    </xdr:from>
    <xdr:to>
      <xdr:col>111</xdr:col>
      <xdr:colOff>177800</xdr:colOff>
      <xdr:row>108</xdr:row>
      <xdr:rowOff>112123</xdr:rowOff>
    </xdr:to>
    <xdr:cxnSp macro="">
      <xdr:nvCxnSpPr>
        <xdr:cNvPr id="624" name="直線コネクタ 623"/>
        <xdr:cNvCxnSpPr/>
      </xdr:nvCxnSpPr>
      <xdr:spPr>
        <a:xfrm>
          <a:off x="20434300" y="1862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25"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26"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154050</xdr:rowOff>
    </xdr:from>
    <xdr:ext cx="469744" cy="259045"/>
    <xdr:sp macro="" textlink="">
      <xdr:nvSpPr>
        <xdr:cNvPr id="627" name="n_1mainValue【公民館】&#10;一人当たり面積"/>
        <xdr:cNvSpPr txBox="1"/>
      </xdr:nvSpPr>
      <xdr:spPr>
        <a:xfrm>
          <a:off x="21075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154050</xdr:rowOff>
    </xdr:from>
    <xdr:ext cx="469744" cy="259045"/>
    <xdr:sp macro="" textlink="">
      <xdr:nvSpPr>
        <xdr:cNvPr id="628" name="n_2mainValue【公民館】&#10;一人当たり面積"/>
        <xdr:cNvSpPr txBox="1"/>
      </xdr:nvSpPr>
      <xdr:spPr>
        <a:xfrm>
          <a:off x="20199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平成２９年度数値を類似団体平均と比較すると、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について「有形固定資産減価償却率」は１２．２ポイント上回っており、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橋りょう・トンネル（滝沢市は橋りょうのみ）</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について「有形固定資産減価償却率」は６．５ポイント上回っている。今後は、道路及び橋りょうの長寿命化対策に積極的に取組む必要がある。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２６．７ポイント上回っており、住宅の使用に支障が出ないように適切な維持管理が必要である。「一人当たり面積」は０．４９４㎡下回っているが、これは市内に民営のアパートや貸家が多くあるためで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０．８ポイント上回っているがほぼ平均値である。「一人当たり面積」は０．０６５㎡下回っているが、これは市内１９施設のうち公立が２施設、私立が１７施設と私立の割合が大きいためで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について「有形固定資産減価償却率」は５．１ポイント下回っている。「一人当たり面積」は０．１０５㎡下回っているが、滝沢中央小学校の開校に伴い平成３１年度には増加が見込まれる。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公民館（滝沢市公民館）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について、当該施設は平成２９年度当初で廃止され、代替的施設として滝沢市交流拠点複合施設が平成２８年度中に供用開始された。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55,152
54,990
182.46
18,627,355
18,155,467
289,998
10,545,605
17,172,757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139700</xdr:rowOff>
    </xdr:from>
    <xdr:to>
      <xdr:col>24</xdr:col>
      <xdr:colOff>114300</xdr:colOff>
      <xdr:row>42</xdr:row>
      <xdr:rowOff>69850</xdr:rowOff>
    </xdr:to>
    <xdr:sp macro="" textlink="">
      <xdr:nvSpPr>
        <xdr:cNvPr id="71" name="楕円 70"/>
        <xdr:cNvSpPr/>
      </xdr:nvSpPr>
      <xdr:spPr>
        <a:xfrm>
          <a:off x="4584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54627</xdr:rowOff>
    </xdr:from>
    <xdr:ext cx="340478" cy="259045"/>
    <xdr:sp macro="" textlink="">
      <xdr:nvSpPr>
        <xdr:cNvPr id="72" name="【図書館】&#10;有形固定資産減価償却率該当値テキスト"/>
        <xdr:cNvSpPr txBox="1"/>
      </xdr:nvSpPr>
      <xdr:spPr>
        <a:xfrm>
          <a:off x="4673600" y="7084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3" name="楕円 72"/>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19050</xdr:rowOff>
    </xdr:from>
    <xdr:to>
      <xdr:col>24</xdr:col>
      <xdr:colOff>63500</xdr:colOff>
      <xdr:row>42</xdr:row>
      <xdr:rowOff>92528</xdr:rowOff>
    </xdr:to>
    <xdr:cxnSp macro="">
      <xdr:nvCxnSpPr>
        <xdr:cNvPr id="74" name="直線コネクタ 73"/>
        <xdr:cNvCxnSpPr/>
      </xdr:nvCxnSpPr>
      <xdr:spPr>
        <a:xfrm flipV="1">
          <a:off x="3797300" y="7219950"/>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80917</xdr:rowOff>
    </xdr:from>
    <xdr:to>
      <xdr:col>15</xdr:col>
      <xdr:colOff>101600</xdr:colOff>
      <xdr:row>35</xdr:row>
      <xdr:rowOff>11067</xdr:rowOff>
    </xdr:to>
    <xdr:sp macro="" textlink="">
      <xdr:nvSpPr>
        <xdr:cNvPr id="75" name="楕円 74"/>
        <xdr:cNvSpPr/>
      </xdr:nvSpPr>
      <xdr:spPr>
        <a:xfrm>
          <a:off x="2857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131717</xdr:rowOff>
    </xdr:from>
    <xdr:to>
      <xdr:col>19</xdr:col>
      <xdr:colOff>177800</xdr:colOff>
      <xdr:row>42</xdr:row>
      <xdr:rowOff>92528</xdr:rowOff>
    </xdr:to>
    <xdr:cxnSp macro="">
      <xdr:nvCxnSpPr>
        <xdr:cNvPr id="76" name="直線コネクタ 75"/>
        <xdr:cNvCxnSpPr/>
      </xdr:nvCxnSpPr>
      <xdr:spPr>
        <a:xfrm>
          <a:off x="2908300" y="5961017"/>
          <a:ext cx="889000" cy="13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7"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79" name="n_1mainValue【図書館】&#10;有形固定資産減価償却率"/>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27594</xdr:rowOff>
    </xdr:from>
    <xdr:ext cx="405111" cy="259045"/>
    <xdr:sp macro="" textlink="">
      <xdr:nvSpPr>
        <xdr:cNvPr id="80" name="n_2mainValue【図書館】&#10;有形固定資産減価償却率"/>
        <xdr:cNvSpPr txBox="1"/>
      </xdr:nvSpPr>
      <xdr:spPr>
        <a:xfrm>
          <a:off x="2705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8" name="楕円 117"/>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19"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0" name="楕円 119"/>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1" name="直線コネクタ 120"/>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146050</xdr:rowOff>
    </xdr:from>
    <xdr:to>
      <xdr:col>46</xdr:col>
      <xdr:colOff>38100</xdr:colOff>
      <xdr:row>42</xdr:row>
      <xdr:rowOff>76200</xdr:rowOff>
    </xdr:to>
    <xdr:sp macro="" textlink="">
      <xdr:nvSpPr>
        <xdr:cNvPr id="122" name="楕円 121"/>
        <xdr:cNvSpPr/>
      </xdr:nvSpPr>
      <xdr:spPr>
        <a:xfrm>
          <a:off x="86995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42</xdr:row>
      <xdr:rowOff>25400</xdr:rowOff>
    </xdr:to>
    <xdr:cxnSp macro="">
      <xdr:nvCxnSpPr>
        <xdr:cNvPr id="123" name="直線コネクタ 122"/>
        <xdr:cNvCxnSpPr/>
      </xdr:nvCxnSpPr>
      <xdr:spPr>
        <a:xfrm flipV="1">
          <a:off x="8750300" y="7048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26"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67327</xdr:rowOff>
    </xdr:from>
    <xdr:ext cx="469744" cy="259045"/>
    <xdr:sp macro="" textlink="">
      <xdr:nvSpPr>
        <xdr:cNvPr id="127" name="n_2mainValue【図書館】&#10;一人当たり面積"/>
        <xdr:cNvSpPr txBox="1"/>
      </xdr:nvSpPr>
      <xdr:spPr>
        <a:xfrm>
          <a:off x="8515427" y="72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83094</xdr:rowOff>
    </xdr:from>
    <xdr:to>
      <xdr:col>24</xdr:col>
      <xdr:colOff>114300</xdr:colOff>
      <xdr:row>59</xdr:row>
      <xdr:rowOff>13244</xdr:rowOff>
    </xdr:to>
    <xdr:sp macro="" textlink="">
      <xdr:nvSpPr>
        <xdr:cNvPr id="167" name="楕円 166"/>
        <xdr:cNvSpPr/>
      </xdr:nvSpPr>
      <xdr:spPr>
        <a:xfrm>
          <a:off x="4584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105971</xdr:rowOff>
    </xdr:from>
    <xdr:ext cx="405111" cy="259045"/>
    <xdr:sp macro="" textlink="">
      <xdr:nvSpPr>
        <xdr:cNvPr id="168" name="【体育館・プール】&#10;有形固定資産減価償却率該当値テキスト"/>
        <xdr:cNvSpPr txBox="1"/>
      </xdr:nvSpPr>
      <xdr:spPr>
        <a:xfrm>
          <a:off x="4673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127181</xdr:rowOff>
    </xdr:from>
    <xdr:to>
      <xdr:col>20</xdr:col>
      <xdr:colOff>38100</xdr:colOff>
      <xdr:row>59</xdr:row>
      <xdr:rowOff>57331</xdr:rowOff>
    </xdr:to>
    <xdr:sp macro="" textlink="">
      <xdr:nvSpPr>
        <xdr:cNvPr id="169" name="楕円 168"/>
        <xdr:cNvSpPr/>
      </xdr:nvSpPr>
      <xdr:spPr>
        <a:xfrm>
          <a:off x="3746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133894</xdr:rowOff>
    </xdr:from>
    <xdr:to>
      <xdr:col>24</xdr:col>
      <xdr:colOff>63500</xdr:colOff>
      <xdr:row>59</xdr:row>
      <xdr:rowOff>6531</xdr:rowOff>
    </xdr:to>
    <xdr:cxnSp macro="">
      <xdr:nvCxnSpPr>
        <xdr:cNvPr id="170" name="直線コネクタ 169"/>
        <xdr:cNvCxnSpPr/>
      </xdr:nvCxnSpPr>
      <xdr:spPr>
        <a:xfrm flipV="1">
          <a:off x="3797300" y="100779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71" name="楕円 170"/>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63681</xdr:rowOff>
    </xdr:to>
    <xdr:cxnSp macro="">
      <xdr:nvCxnSpPr>
        <xdr:cNvPr id="172" name="直線コネクタ 171"/>
        <xdr:cNvCxnSpPr/>
      </xdr:nvCxnSpPr>
      <xdr:spPr>
        <a:xfrm flipV="1">
          <a:off x="2908300" y="1012208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73858</xdr:rowOff>
    </xdr:from>
    <xdr:ext cx="405111" cy="259045"/>
    <xdr:sp macro="" textlink="">
      <xdr:nvSpPr>
        <xdr:cNvPr id="175" name="n_1mainValue【体育館・プール】&#10;有形固定資産減価償却率"/>
        <xdr:cNvSpPr txBox="1"/>
      </xdr:nvSpPr>
      <xdr:spPr>
        <a:xfrm>
          <a:off x="3582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mainValue【体育館・プー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90170</xdr:rowOff>
    </xdr:from>
    <xdr:to>
      <xdr:col>55</xdr:col>
      <xdr:colOff>50800</xdr:colOff>
      <xdr:row>60</xdr:row>
      <xdr:rowOff>20320</xdr:rowOff>
    </xdr:to>
    <xdr:sp macro="" textlink="">
      <xdr:nvSpPr>
        <xdr:cNvPr id="214" name="楕円 213"/>
        <xdr:cNvSpPr/>
      </xdr:nvSpPr>
      <xdr:spPr>
        <a:xfrm>
          <a:off x="10426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113047</xdr:rowOff>
    </xdr:from>
    <xdr:ext cx="469744" cy="259045"/>
    <xdr:sp macro="" textlink="">
      <xdr:nvSpPr>
        <xdr:cNvPr id="215" name="【体育館・プール】&#10;一人当たり面積該当値テキスト"/>
        <xdr:cNvSpPr txBox="1"/>
      </xdr:nvSpPr>
      <xdr:spPr>
        <a:xfrm>
          <a:off x="10515600"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124460</xdr:rowOff>
    </xdr:from>
    <xdr:to>
      <xdr:col>50</xdr:col>
      <xdr:colOff>165100</xdr:colOff>
      <xdr:row>60</xdr:row>
      <xdr:rowOff>54610</xdr:rowOff>
    </xdr:to>
    <xdr:sp macro="" textlink="">
      <xdr:nvSpPr>
        <xdr:cNvPr id="216" name="楕円 215"/>
        <xdr:cNvSpPr/>
      </xdr:nvSpPr>
      <xdr:spPr>
        <a:xfrm>
          <a:off x="958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140970</xdr:rowOff>
    </xdr:from>
    <xdr:to>
      <xdr:col>55</xdr:col>
      <xdr:colOff>0</xdr:colOff>
      <xdr:row>60</xdr:row>
      <xdr:rowOff>3810</xdr:rowOff>
    </xdr:to>
    <xdr:cxnSp macro="">
      <xdr:nvCxnSpPr>
        <xdr:cNvPr id="217" name="直線コネクタ 216"/>
        <xdr:cNvCxnSpPr/>
      </xdr:nvCxnSpPr>
      <xdr:spPr>
        <a:xfrm flipV="1">
          <a:off x="9639300" y="102565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162560</xdr:rowOff>
    </xdr:from>
    <xdr:to>
      <xdr:col>46</xdr:col>
      <xdr:colOff>38100</xdr:colOff>
      <xdr:row>60</xdr:row>
      <xdr:rowOff>92710</xdr:rowOff>
    </xdr:to>
    <xdr:sp macro="" textlink="">
      <xdr:nvSpPr>
        <xdr:cNvPr id="218" name="楕円 217"/>
        <xdr:cNvSpPr/>
      </xdr:nvSpPr>
      <xdr:spPr>
        <a:xfrm>
          <a:off x="869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3810</xdr:rowOff>
    </xdr:from>
    <xdr:to>
      <xdr:col>50</xdr:col>
      <xdr:colOff>114300</xdr:colOff>
      <xdr:row>60</xdr:row>
      <xdr:rowOff>41910</xdr:rowOff>
    </xdr:to>
    <xdr:cxnSp macro="">
      <xdr:nvCxnSpPr>
        <xdr:cNvPr id="219" name="直線コネクタ 218"/>
        <xdr:cNvCxnSpPr/>
      </xdr:nvCxnSpPr>
      <xdr:spPr>
        <a:xfrm flipV="1">
          <a:off x="8750300" y="10290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20"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71137</xdr:rowOff>
    </xdr:from>
    <xdr:ext cx="469744" cy="259045"/>
    <xdr:sp macro="" textlink="">
      <xdr:nvSpPr>
        <xdr:cNvPr id="222" name="n_1mainValue【体育館・プール】&#10;一人当たり面積"/>
        <xdr:cNvSpPr txBox="1"/>
      </xdr:nvSpPr>
      <xdr:spPr>
        <a:xfrm>
          <a:off x="93917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109237</xdr:rowOff>
    </xdr:from>
    <xdr:ext cx="469744" cy="259045"/>
    <xdr:sp macro="" textlink="">
      <xdr:nvSpPr>
        <xdr:cNvPr id="223" name="n_2mainValue【体育館・プール】&#10;一人当たり面積"/>
        <xdr:cNvSpPr txBox="1"/>
      </xdr:nvSpPr>
      <xdr:spPr>
        <a:xfrm>
          <a:off x="85154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62" name="楕円 261"/>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59072</xdr:rowOff>
    </xdr:from>
    <xdr:ext cx="405111" cy="259045"/>
    <xdr:sp macro="" textlink="">
      <xdr:nvSpPr>
        <xdr:cNvPr id="263" name="【福祉施設】&#10;有形固定資産減価償却率該当値テキスト"/>
        <xdr:cNvSpPr txBox="1"/>
      </xdr:nvSpPr>
      <xdr:spPr>
        <a:xfrm>
          <a:off x="4673600"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264" name="楕円 263"/>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83</xdr:row>
      <xdr:rowOff>0</xdr:rowOff>
    </xdr:to>
    <xdr:cxnSp macro="">
      <xdr:nvCxnSpPr>
        <xdr:cNvPr id="265" name="直線コネクタ 264"/>
        <xdr:cNvCxnSpPr/>
      </xdr:nvCxnSpPr>
      <xdr:spPr>
        <a:xfrm flipV="1">
          <a:off x="3797300" y="14190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266" name="楕円 265"/>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83</xdr:row>
      <xdr:rowOff>0</xdr:rowOff>
    </xdr:to>
    <xdr:cxnSp macro="">
      <xdr:nvCxnSpPr>
        <xdr:cNvPr id="267" name="直線コネクタ 266"/>
        <xdr:cNvCxnSpPr/>
      </xdr:nvCxnSpPr>
      <xdr:spPr>
        <a:xfrm>
          <a:off x="2908300" y="13944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41927</xdr:rowOff>
    </xdr:from>
    <xdr:ext cx="405111" cy="259045"/>
    <xdr:sp macro="" textlink="">
      <xdr:nvSpPr>
        <xdr:cNvPr id="270" name="n_1mainValue【福祉施設】&#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271" name="n_2mainValue【福祉施設】&#10;有形固定資産減価償却率"/>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07" name="楕円 306"/>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308" name="【福祉施設】&#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309" name="楕円 308"/>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163830</xdr:rowOff>
    </xdr:to>
    <xdr:cxnSp macro="">
      <xdr:nvCxnSpPr>
        <xdr:cNvPr id="310" name="直線コネクタ 309"/>
        <xdr:cNvCxnSpPr/>
      </xdr:nvCxnSpPr>
      <xdr:spPr>
        <a:xfrm>
          <a:off x="9639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11" name="楕円 310"/>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312" name="直線コネクタ 311"/>
        <xdr:cNvCxnSpPr/>
      </xdr:nvCxnSpPr>
      <xdr:spPr>
        <a:xfrm>
          <a:off x="8750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34307</xdr:rowOff>
    </xdr:from>
    <xdr:ext cx="469744" cy="259045"/>
    <xdr:sp macro="" textlink="">
      <xdr:nvSpPr>
        <xdr:cNvPr id="315"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16"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356" name="楕円 355"/>
        <xdr:cNvSpPr/>
      </xdr:nvSpPr>
      <xdr:spPr>
        <a:xfrm>
          <a:off x="4584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29953</xdr:rowOff>
    </xdr:from>
    <xdr:ext cx="405111" cy="259045"/>
    <xdr:sp macro="" textlink="">
      <xdr:nvSpPr>
        <xdr:cNvPr id="357" name="【市民会館】&#10;有形固定資産減価償却率該当値テキスト"/>
        <xdr:cNvSpPr txBox="1"/>
      </xdr:nvSpPr>
      <xdr:spPr>
        <a:xfrm>
          <a:off x="4673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87449</xdr:rowOff>
    </xdr:from>
    <xdr:to>
      <xdr:col>20</xdr:col>
      <xdr:colOff>38100</xdr:colOff>
      <xdr:row>105</xdr:row>
      <xdr:rowOff>17599</xdr:rowOff>
    </xdr:to>
    <xdr:sp macro="" textlink="">
      <xdr:nvSpPr>
        <xdr:cNvPr id="358" name="楕円 357"/>
        <xdr:cNvSpPr/>
      </xdr:nvSpPr>
      <xdr:spPr>
        <a:xfrm>
          <a:off x="3746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138249</xdr:rowOff>
    </xdr:to>
    <xdr:cxnSp macro="">
      <xdr:nvCxnSpPr>
        <xdr:cNvPr id="359" name="直線コネクタ 358"/>
        <xdr:cNvCxnSpPr/>
      </xdr:nvCxnSpPr>
      <xdr:spPr>
        <a:xfrm flipV="1">
          <a:off x="3797300" y="179331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360" name="楕円 359"/>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138249</xdr:rowOff>
    </xdr:from>
    <xdr:to>
      <xdr:col>19</xdr:col>
      <xdr:colOff>177800</xdr:colOff>
      <xdr:row>105</xdr:row>
      <xdr:rowOff>2721</xdr:rowOff>
    </xdr:to>
    <xdr:cxnSp macro="">
      <xdr:nvCxnSpPr>
        <xdr:cNvPr id="361" name="直線コネクタ 360"/>
        <xdr:cNvCxnSpPr/>
      </xdr:nvCxnSpPr>
      <xdr:spPr>
        <a:xfrm flipV="1">
          <a:off x="2908300" y="179690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6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8726</xdr:rowOff>
    </xdr:from>
    <xdr:ext cx="405111" cy="259045"/>
    <xdr:sp macro="" textlink="">
      <xdr:nvSpPr>
        <xdr:cNvPr id="364" name="n_1mainValue【市民会館】&#10;有形固定資産減価償却率"/>
        <xdr:cNvSpPr txBox="1"/>
      </xdr:nvSpPr>
      <xdr:spPr>
        <a:xfrm>
          <a:off x="3582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65" name="n_2main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113030</xdr:rowOff>
    </xdr:from>
    <xdr:to>
      <xdr:col>55</xdr:col>
      <xdr:colOff>50800</xdr:colOff>
      <xdr:row>108</xdr:row>
      <xdr:rowOff>43180</xdr:rowOff>
    </xdr:to>
    <xdr:sp macro="" textlink="">
      <xdr:nvSpPr>
        <xdr:cNvPr id="403" name="楕円 402"/>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27957</xdr:rowOff>
    </xdr:from>
    <xdr:ext cx="469744" cy="259045"/>
    <xdr:sp macro="" textlink="">
      <xdr:nvSpPr>
        <xdr:cNvPr id="404" name="【市民会館】&#10;一人当たり面積該当値テキスト"/>
        <xdr:cNvSpPr txBox="1"/>
      </xdr:nvSpPr>
      <xdr:spPr>
        <a:xfrm>
          <a:off x="105156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405" name="楕円 404"/>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107</xdr:row>
      <xdr:rowOff>163830</xdr:rowOff>
    </xdr:to>
    <xdr:cxnSp macro="">
      <xdr:nvCxnSpPr>
        <xdr:cNvPr id="406" name="直線コネクタ 405"/>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407" name="楕円 406"/>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163830</xdr:rowOff>
    </xdr:to>
    <xdr:cxnSp macro="">
      <xdr:nvCxnSpPr>
        <xdr:cNvPr id="408" name="直線コネクタ 407"/>
        <xdr:cNvCxnSpPr/>
      </xdr:nvCxnSpPr>
      <xdr:spPr>
        <a:xfrm>
          <a:off x="8750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411"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412" name="n_2mainValue【市民会館】&#10;一人当たり面積"/>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1" name="直線コネクタ 4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2" name="テキスト ボックス 4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3" name="直線コネクタ 4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4" name="テキスト ボックス 4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5" name="直線コネクタ 4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6" name="テキスト ボックス 4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7" name="直線コネクタ 4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8" name="テキスト ボックス 4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9" name="直線コネクタ 4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0" name="テキスト ボックス 4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1" name="直線コネクタ 4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2" name="テキスト ボックス 4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486" name="直線コネクタ 485"/>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487"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488" name="直線コネクタ 487"/>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489"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490" name="直線コネクタ 489"/>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491"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492" name="フローチャート: 判断 491"/>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493" name="フローチャート: 判断 492"/>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494" name="フローチャート: 判断 493"/>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00" name="楕円 499"/>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144615</xdr:rowOff>
    </xdr:from>
    <xdr:ext cx="405111" cy="259045"/>
    <xdr:sp macro="" textlink="">
      <xdr:nvSpPr>
        <xdr:cNvPr id="501" name="【庁舎】&#10;有形固定資産減価償却率該当値テキスト"/>
        <xdr:cNvSpPr txBox="1"/>
      </xdr:nvSpPr>
      <xdr:spPr>
        <a:xfrm>
          <a:off x="16357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22134</xdr:rowOff>
    </xdr:from>
    <xdr:to>
      <xdr:col>81</xdr:col>
      <xdr:colOff>101600</xdr:colOff>
      <xdr:row>104</xdr:row>
      <xdr:rowOff>123734</xdr:rowOff>
    </xdr:to>
    <xdr:sp macro="" textlink="">
      <xdr:nvSpPr>
        <xdr:cNvPr id="502" name="楕円 501"/>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xdr:rowOff>
    </xdr:from>
    <xdr:to>
      <xdr:col>85</xdr:col>
      <xdr:colOff>127000</xdr:colOff>
      <xdr:row>104</xdr:row>
      <xdr:rowOff>72934</xdr:rowOff>
    </xdr:to>
    <xdr:cxnSp macro="">
      <xdr:nvCxnSpPr>
        <xdr:cNvPr id="503" name="直線コネクタ 502"/>
        <xdr:cNvCxnSpPr/>
      </xdr:nvCxnSpPr>
      <xdr:spPr>
        <a:xfrm flipV="1">
          <a:off x="15481300" y="178318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504" name="楕円 503"/>
        <xdr:cNvSpPr/>
      </xdr:nvSpPr>
      <xdr:spPr>
        <a:xfrm>
          <a:off x="14541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72934</xdr:rowOff>
    </xdr:from>
    <xdr:to>
      <xdr:col>81</xdr:col>
      <xdr:colOff>50800</xdr:colOff>
      <xdr:row>104</xdr:row>
      <xdr:rowOff>84364</xdr:rowOff>
    </xdr:to>
    <xdr:cxnSp macro="">
      <xdr:nvCxnSpPr>
        <xdr:cNvPr id="505" name="直線コネクタ 504"/>
        <xdr:cNvCxnSpPr/>
      </xdr:nvCxnSpPr>
      <xdr:spPr>
        <a:xfrm flipV="1">
          <a:off x="14592300" y="179037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506"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507"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114861</xdr:rowOff>
    </xdr:from>
    <xdr:ext cx="405111" cy="259045"/>
    <xdr:sp macro="" textlink="">
      <xdr:nvSpPr>
        <xdr:cNvPr id="508" name="n_1mainValue【庁舎】&#10;有形固定資産減価償却率"/>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126291</xdr:rowOff>
    </xdr:from>
    <xdr:ext cx="405111" cy="259045"/>
    <xdr:sp macro="" textlink="">
      <xdr:nvSpPr>
        <xdr:cNvPr id="509" name="n_2mainValue【庁舎】&#10;有形固定資産減価償却率"/>
        <xdr:cNvSpPr txBox="1"/>
      </xdr:nvSpPr>
      <xdr:spPr>
        <a:xfrm>
          <a:off x="14389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0" name="テキスト ボックス 5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21" name="直線コネクタ 5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2" name="テキスト ボックス 5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3" name="直線コネクタ 5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4" name="テキスト ボックス 5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5" name="直線コネクタ 5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6" name="テキスト ボックス 5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7" name="直線コネクタ 5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8" name="テキスト ボックス 5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9" name="直線コネクタ 5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0" name="テキスト ボックス 5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2" name="テキスト ボックス 5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534" name="直線コネクタ 53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53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536" name="直線コネクタ 53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53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38" name="直線コネクタ 53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539"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40" name="フローチャート: 判断 53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541" name="フローチャート: 判断 54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542" name="フローチャート: 判断 541"/>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3" name="テキスト ボックス 5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4" name="テキスト ボックス 5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5" name="テキスト ボックス 5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6" name="テキスト ボックス 5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7" name="テキスト ボックス 5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548" name="楕円 547"/>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121938</xdr:rowOff>
    </xdr:from>
    <xdr:ext cx="469744" cy="259045"/>
    <xdr:sp macro="" textlink="">
      <xdr:nvSpPr>
        <xdr:cNvPr id="549" name="【庁舎】&#10;一人当たり面積該当値テキスト"/>
        <xdr:cNvSpPr txBox="1"/>
      </xdr:nvSpPr>
      <xdr:spPr>
        <a:xfrm>
          <a:off x="22199600"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550" name="楕円 549"/>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99061</xdr:rowOff>
    </xdr:to>
    <xdr:cxnSp macro="">
      <xdr:nvCxnSpPr>
        <xdr:cNvPr id="551" name="直線コネクタ 550"/>
        <xdr:cNvCxnSpPr/>
      </xdr:nvCxnSpPr>
      <xdr:spPr>
        <a:xfrm flipV="1">
          <a:off x="21323300" y="185394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52" name="楕円 551"/>
        <xdr:cNvSpPr/>
      </xdr:nvSpPr>
      <xdr:spPr>
        <a:xfrm>
          <a:off x="20383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34289</xdr:rowOff>
    </xdr:from>
    <xdr:to>
      <xdr:col>111</xdr:col>
      <xdr:colOff>177800</xdr:colOff>
      <xdr:row>108</xdr:row>
      <xdr:rowOff>99061</xdr:rowOff>
    </xdr:to>
    <xdr:cxnSp macro="">
      <xdr:nvCxnSpPr>
        <xdr:cNvPr id="553" name="直線コネクタ 552"/>
        <xdr:cNvCxnSpPr/>
      </xdr:nvCxnSpPr>
      <xdr:spPr>
        <a:xfrm>
          <a:off x="20434300" y="185508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554"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555"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556" name="n_1mainValue【庁舎】&#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57" name="n_2main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平成２９年度数値を類似団体平均と比較すると、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３９．９ポイント下回っており、「一人当たり面積」は０．０２３㎡下回っている。平成２８年度中に滝沢市交流拠点複合施設内に移転したため、有形固定資産減価償却率が大幅に低下し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体育館・プール（学校施設を除く・滝沢市は体育館のみ</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について「有形固定資産減価償却率」は３．１ポイント上回っており、「一人当たり面積」は０．０６６㎡上回っている。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福祉施設（滝沢市市民福祉センター）</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０．２ポイント下回っており、「一人当たり面積」は０．０４９㎡下回っている。当該施設は平成２８年度中に改修・増築されたため、有形固定資産減価償却率が低下し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市民会館（滝沢ふるさと交流館）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３．６ポイント下回っている。「一人当たり面積」は０．０７４㎡下回っているが、多目的ホールを有する滝沢市交流拠点複合施設が平成２８年度中に供用開始され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について「有形固定資産減価償却率」は０．５ポイント上回っており、「一人当たり面積」は０．０４３㎡下回っている。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55,152
54,990
182.46
18,627,355
18,155,467
289,998
10,545,605
17,172,757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年度から０．１ポイント増加し、類似団体平均を０．１５ポイント下回っている。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平成２７年度から取り組み始めた財政構造改革を推進し、更なる自主財源の拡大、手数料の見直し、事業の厳選及びサービスと負担の在り方の検討に取り組み、持続性のある財政構造への転換を図る。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保育所児童運営費委託料や除雪経費の増加により、経常的経費が増となったものの、それを上回って、地方消費税交付金や個人市町村民税（所得割）が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経常一般財源が増となったこと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財政構造改革を推進し、事業の優先度を精査し、義務的経費の削減を図り、プライマリーバランスの黒字化を基本とした公債費の削減に努める。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61</xdr:row>
      <xdr:rowOff>34925</xdr:rowOff>
    </xdr:to>
    <xdr:cxnSp macro="">
      <xdr:nvCxnSpPr>
        <xdr:cNvPr id="132" name="直線コネクタ 131"/>
        <xdr:cNvCxnSpPr/>
      </xdr:nvCxnSpPr>
      <xdr:spPr>
        <a:xfrm flipV="1">
          <a:off x="4114800" y="1046522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34925</xdr:rowOff>
    </xdr:to>
    <xdr:cxnSp macro="">
      <xdr:nvCxnSpPr>
        <xdr:cNvPr id="135" name="直線コネクタ 134"/>
        <xdr:cNvCxnSpPr/>
      </xdr:nvCxnSpPr>
      <xdr:spPr>
        <a:xfrm>
          <a:off x="3225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61</xdr:row>
      <xdr:rowOff>22860</xdr:rowOff>
    </xdr:to>
    <xdr:cxnSp macro="">
      <xdr:nvCxnSpPr>
        <xdr:cNvPr id="138" name="直線コネクタ 137"/>
        <xdr:cNvCxnSpPr/>
      </xdr:nvCxnSpPr>
      <xdr:spPr>
        <a:xfrm>
          <a:off x="2336800" y="104008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113877</xdr:rowOff>
    </xdr:to>
    <xdr:cxnSp macro="">
      <xdr:nvCxnSpPr>
        <xdr:cNvPr id="141" name="直線コネクタ 140"/>
        <xdr:cNvCxnSpPr/>
      </xdr:nvCxnSpPr>
      <xdr:spPr>
        <a:xfrm>
          <a:off x="1447800" y="103124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155575</xdr:rowOff>
    </xdr:from>
    <xdr:to>
      <xdr:col>19</xdr:col>
      <xdr:colOff>184150</xdr:colOff>
      <xdr:row>61</xdr:row>
      <xdr:rowOff>85725</xdr:rowOff>
    </xdr:to>
    <xdr:sp macro="" textlink="">
      <xdr:nvSpPr>
        <xdr:cNvPr id="153" name="楕円 152"/>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54" name="テキスト ボックス 153"/>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5" name="楕円 154"/>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58437</xdr:rowOff>
    </xdr:from>
    <xdr:ext cx="762000" cy="259045"/>
    <xdr:sp macro="" textlink="">
      <xdr:nvSpPr>
        <xdr:cNvPr id="156" name="テキスト ボックス 155"/>
        <xdr:cNvSpPr txBox="1"/>
      </xdr:nvSpPr>
      <xdr:spPr>
        <a:xfrm>
          <a:off x="2844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7" name="楕円 156"/>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58" name="テキスト ボックス 157"/>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0" name="テキスト ボックス 159"/>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くなっている要因として、市営の病院や保育所などの施設を持たないことが挙げられる。また、平成２３年度よりごみ処理について一部事務組合を設置し、より効率的な運営を行うことで人件費の抑制に努め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今後も引き続き、定員管理計画に基づいて適正な人員管理に努めるとともに、財政構造改革の推進により物件費の圧縮を図る。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52172</xdr:rowOff>
    </xdr:from>
    <xdr:to>
      <xdr:col>23</xdr:col>
      <xdr:colOff>133350</xdr:colOff>
      <xdr:row>82</xdr:row>
      <xdr:rowOff>67013</xdr:rowOff>
    </xdr:to>
    <xdr:cxnSp macro="">
      <xdr:nvCxnSpPr>
        <xdr:cNvPr id="195" name="直線コネクタ 194"/>
        <xdr:cNvCxnSpPr/>
      </xdr:nvCxnSpPr>
      <xdr:spPr>
        <a:xfrm>
          <a:off x="4114800" y="14111072"/>
          <a:ext cx="8382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52172</xdr:rowOff>
    </xdr:from>
    <xdr:to>
      <xdr:col>19</xdr:col>
      <xdr:colOff>133350</xdr:colOff>
      <xdr:row>82</xdr:row>
      <xdr:rowOff>130111</xdr:rowOff>
    </xdr:to>
    <xdr:cxnSp macro="">
      <xdr:nvCxnSpPr>
        <xdr:cNvPr id="198" name="直線コネクタ 197"/>
        <xdr:cNvCxnSpPr/>
      </xdr:nvCxnSpPr>
      <xdr:spPr>
        <a:xfrm flipV="1">
          <a:off x="3225800" y="14111072"/>
          <a:ext cx="889000" cy="7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130111</xdr:rowOff>
    </xdr:from>
    <xdr:to>
      <xdr:col>15</xdr:col>
      <xdr:colOff>82550</xdr:colOff>
      <xdr:row>82</xdr:row>
      <xdr:rowOff>157995</xdr:rowOff>
    </xdr:to>
    <xdr:cxnSp macro="">
      <xdr:nvCxnSpPr>
        <xdr:cNvPr id="201" name="直線コネクタ 200"/>
        <xdr:cNvCxnSpPr/>
      </xdr:nvCxnSpPr>
      <xdr:spPr>
        <a:xfrm flipV="1">
          <a:off x="2336800" y="14189011"/>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104428</xdr:rowOff>
    </xdr:from>
    <xdr:to>
      <xdr:col>11</xdr:col>
      <xdr:colOff>31750</xdr:colOff>
      <xdr:row>82</xdr:row>
      <xdr:rowOff>157995</xdr:rowOff>
    </xdr:to>
    <xdr:cxnSp macro="">
      <xdr:nvCxnSpPr>
        <xdr:cNvPr id="204" name="直線コネクタ 203"/>
        <xdr:cNvCxnSpPr/>
      </xdr:nvCxnSpPr>
      <xdr:spPr>
        <a:xfrm>
          <a:off x="1447800" y="14163328"/>
          <a:ext cx="889000" cy="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16213</xdr:rowOff>
    </xdr:from>
    <xdr:to>
      <xdr:col>23</xdr:col>
      <xdr:colOff>184150</xdr:colOff>
      <xdr:row>82</xdr:row>
      <xdr:rowOff>117813</xdr:rowOff>
    </xdr:to>
    <xdr:sp macro="" textlink="">
      <xdr:nvSpPr>
        <xdr:cNvPr id="214" name="楕円 213"/>
        <xdr:cNvSpPr/>
      </xdr:nvSpPr>
      <xdr:spPr>
        <a:xfrm>
          <a:off x="4902200" y="140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108940</xdr:rowOff>
    </xdr:from>
    <xdr:ext cx="762000" cy="259045"/>
    <xdr:sp macro="" textlink="">
      <xdr:nvSpPr>
        <xdr:cNvPr id="215" name="人件費・物件費等の状況該当値テキスト"/>
        <xdr:cNvSpPr txBox="1"/>
      </xdr:nvSpPr>
      <xdr:spPr>
        <a:xfrm>
          <a:off x="5041900" y="1399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1372</xdr:rowOff>
    </xdr:from>
    <xdr:to>
      <xdr:col>19</xdr:col>
      <xdr:colOff>184150</xdr:colOff>
      <xdr:row>82</xdr:row>
      <xdr:rowOff>102972</xdr:rowOff>
    </xdr:to>
    <xdr:sp macro="" textlink="">
      <xdr:nvSpPr>
        <xdr:cNvPr id="216" name="楕円 215"/>
        <xdr:cNvSpPr/>
      </xdr:nvSpPr>
      <xdr:spPr>
        <a:xfrm>
          <a:off x="4064000" y="140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113149</xdr:rowOff>
    </xdr:from>
    <xdr:ext cx="736600" cy="259045"/>
    <xdr:sp macro="" textlink="">
      <xdr:nvSpPr>
        <xdr:cNvPr id="217" name="テキスト ボックス 216"/>
        <xdr:cNvSpPr txBox="1"/>
      </xdr:nvSpPr>
      <xdr:spPr>
        <a:xfrm>
          <a:off x="3733800" y="1382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79311</xdr:rowOff>
    </xdr:from>
    <xdr:to>
      <xdr:col>15</xdr:col>
      <xdr:colOff>133350</xdr:colOff>
      <xdr:row>83</xdr:row>
      <xdr:rowOff>9461</xdr:rowOff>
    </xdr:to>
    <xdr:sp macro="" textlink="">
      <xdr:nvSpPr>
        <xdr:cNvPr id="218" name="楕円 217"/>
        <xdr:cNvSpPr/>
      </xdr:nvSpPr>
      <xdr:spPr>
        <a:xfrm>
          <a:off x="3175000" y="141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19638</xdr:rowOff>
    </xdr:from>
    <xdr:ext cx="762000" cy="259045"/>
    <xdr:sp macro="" textlink="">
      <xdr:nvSpPr>
        <xdr:cNvPr id="219" name="テキスト ボックス 218"/>
        <xdr:cNvSpPr txBox="1"/>
      </xdr:nvSpPr>
      <xdr:spPr>
        <a:xfrm>
          <a:off x="2844800" y="1390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107195</xdr:rowOff>
    </xdr:from>
    <xdr:to>
      <xdr:col>11</xdr:col>
      <xdr:colOff>82550</xdr:colOff>
      <xdr:row>83</xdr:row>
      <xdr:rowOff>37345</xdr:rowOff>
    </xdr:to>
    <xdr:sp macro="" textlink="">
      <xdr:nvSpPr>
        <xdr:cNvPr id="220" name="楕円 219"/>
        <xdr:cNvSpPr/>
      </xdr:nvSpPr>
      <xdr:spPr>
        <a:xfrm>
          <a:off x="2286000" y="141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47522</xdr:rowOff>
    </xdr:from>
    <xdr:ext cx="762000" cy="259045"/>
    <xdr:sp macro="" textlink="">
      <xdr:nvSpPr>
        <xdr:cNvPr id="221" name="テキスト ボックス 220"/>
        <xdr:cNvSpPr txBox="1"/>
      </xdr:nvSpPr>
      <xdr:spPr>
        <a:xfrm>
          <a:off x="1955800" y="1393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53628</xdr:rowOff>
    </xdr:from>
    <xdr:to>
      <xdr:col>7</xdr:col>
      <xdr:colOff>31750</xdr:colOff>
      <xdr:row>82</xdr:row>
      <xdr:rowOff>155228</xdr:rowOff>
    </xdr:to>
    <xdr:sp macro="" textlink="">
      <xdr:nvSpPr>
        <xdr:cNvPr id="222" name="楕円 221"/>
        <xdr:cNvSpPr/>
      </xdr:nvSpPr>
      <xdr:spPr>
        <a:xfrm>
          <a:off x="1397000" y="141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165405</xdr:rowOff>
    </xdr:from>
    <xdr:ext cx="762000" cy="259045"/>
    <xdr:sp macro="" textlink="">
      <xdr:nvSpPr>
        <xdr:cNvPr id="223" name="テキスト ボックス 222"/>
        <xdr:cNvSpPr txBox="1"/>
      </xdr:nvSpPr>
      <xdr:spPr>
        <a:xfrm>
          <a:off x="1066800" y="138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類似団体平均を１．４ポイント下回っている。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今後数年間は、年間１０人を上回る大量退職に伴い逓減していく見込みだが、各種手当を含め給与の適正化に努める。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平成２９年度数値については、平成３０年度調査結果未公表のため、前年度数値を引用している。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9" name="直線コネクタ 258"/>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2" name="直線コネクタ 261"/>
        <xdr:cNvCxnSpPr/>
      </xdr:nvCxnSpPr>
      <xdr:spPr>
        <a:xfrm flipV="1">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135164</xdr:rowOff>
    </xdr:to>
    <xdr:cxnSp macro="">
      <xdr:nvCxnSpPr>
        <xdr:cNvPr id="265" name="直線コネクタ 264"/>
        <xdr:cNvCxnSpPr/>
      </xdr:nvCxnSpPr>
      <xdr:spPr>
        <a:xfrm>
          <a:off x="14401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48986</xdr:rowOff>
    </xdr:to>
    <xdr:cxnSp macro="">
      <xdr:nvCxnSpPr>
        <xdr:cNvPr id="268" name="直線コネクタ 267"/>
        <xdr:cNvCxnSpPr/>
      </xdr:nvCxnSpPr>
      <xdr:spPr>
        <a:xfrm>
          <a:off x="13512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3" name="テキスト ボックス 28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4" name="楕円 283"/>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5" name="テキスト ボックス 284"/>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市の病院や保育所といった施設を持たないことにより、人口千人当たりの職員数が類似団体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団体中９番目とかなり少ない部類に入っている。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年間１０数人を上回る大量退職が見込まれており、市制移行に伴う新たな事務事業の開始により仕事量が増加していることから、平成２５年度に第１次滝沢市定数管理計画を策定し、平成３０年度までの５年間で３３名増とし、定員管理の適正化に努めているとこ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23919</xdr:rowOff>
    </xdr:from>
    <xdr:to>
      <xdr:col>81</xdr:col>
      <xdr:colOff>44450</xdr:colOff>
      <xdr:row>59</xdr:row>
      <xdr:rowOff>25929</xdr:rowOff>
    </xdr:to>
    <xdr:cxnSp macro="">
      <xdr:nvCxnSpPr>
        <xdr:cNvPr id="322" name="直線コネクタ 321"/>
        <xdr:cNvCxnSpPr/>
      </xdr:nvCxnSpPr>
      <xdr:spPr>
        <a:xfrm>
          <a:off x="16179800" y="10139469"/>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21907</xdr:rowOff>
    </xdr:from>
    <xdr:to>
      <xdr:col>77</xdr:col>
      <xdr:colOff>44450</xdr:colOff>
      <xdr:row>59</xdr:row>
      <xdr:rowOff>23919</xdr:rowOff>
    </xdr:to>
    <xdr:cxnSp macro="">
      <xdr:nvCxnSpPr>
        <xdr:cNvPr id="325" name="直線コネクタ 324"/>
        <xdr:cNvCxnSpPr/>
      </xdr:nvCxnSpPr>
      <xdr:spPr>
        <a:xfrm>
          <a:off x="15290800" y="101374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13864</xdr:rowOff>
    </xdr:from>
    <xdr:to>
      <xdr:col>72</xdr:col>
      <xdr:colOff>203200</xdr:colOff>
      <xdr:row>59</xdr:row>
      <xdr:rowOff>21907</xdr:rowOff>
    </xdr:to>
    <xdr:cxnSp macro="">
      <xdr:nvCxnSpPr>
        <xdr:cNvPr id="328" name="直線コネクタ 327"/>
        <xdr:cNvCxnSpPr/>
      </xdr:nvCxnSpPr>
      <xdr:spPr>
        <a:xfrm>
          <a:off x="14401800" y="101294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165206</xdr:rowOff>
    </xdr:from>
    <xdr:to>
      <xdr:col>68</xdr:col>
      <xdr:colOff>152400</xdr:colOff>
      <xdr:row>59</xdr:row>
      <xdr:rowOff>13864</xdr:rowOff>
    </xdr:to>
    <xdr:cxnSp macro="">
      <xdr:nvCxnSpPr>
        <xdr:cNvPr id="331" name="直線コネクタ 330"/>
        <xdr:cNvCxnSpPr/>
      </xdr:nvCxnSpPr>
      <xdr:spPr>
        <a:xfrm>
          <a:off x="13512800" y="101093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146579</xdr:rowOff>
    </xdr:from>
    <xdr:to>
      <xdr:col>81</xdr:col>
      <xdr:colOff>95250</xdr:colOff>
      <xdr:row>59</xdr:row>
      <xdr:rowOff>76729</xdr:rowOff>
    </xdr:to>
    <xdr:sp macro="" textlink="">
      <xdr:nvSpPr>
        <xdr:cNvPr id="341" name="楕円 340"/>
        <xdr:cNvSpPr/>
      </xdr:nvSpPr>
      <xdr:spPr>
        <a:xfrm>
          <a:off x="16967200" y="10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163106</xdr:rowOff>
    </xdr:from>
    <xdr:ext cx="762000" cy="259045"/>
    <xdr:sp macro="" textlink="">
      <xdr:nvSpPr>
        <xdr:cNvPr id="342" name="定員管理の状況該当値テキスト"/>
        <xdr:cNvSpPr txBox="1"/>
      </xdr:nvSpPr>
      <xdr:spPr>
        <a:xfrm>
          <a:off x="17106900" y="9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144569</xdr:rowOff>
    </xdr:from>
    <xdr:to>
      <xdr:col>77</xdr:col>
      <xdr:colOff>95250</xdr:colOff>
      <xdr:row>59</xdr:row>
      <xdr:rowOff>74719</xdr:rowOff>
    </xdr:to>
    <xdr:sp macro="" textlink="">
      <xdr:nvSpPr>
        <xdr:cNvPr id="343" name="楕円 342"/>
        <xdr:cNvSpPr/>
      </xdr:nvSpPr>
      <xdr:spPr>
        <a:xfrm>
          <a:off x="16129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84896</xdr:rowOff>
    </xdr:from>
    <xdr:ext cx="736600" cy="259045"/>
    <xdr:sp macro="" textlink="">
      <xdr:nvSpPr>
        <xdr:cNvPr id="344" name="テキスト ボックス 343"/>
        <xdr:cNvSpPr txBox="1"/>
      </xdr:nvSpPr>
      <xdr:spPr>
        <a:xfrm>
          <a:off x="15798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142557</xdr:rowOff>
    </xdr:from>
    <xdr:to>
      <xdr:col>73</xdr:col>
      <xdr:colOff>44450</xdr:colOff>
      <xdr:row>59</xdr:row>
      <xdr:rowOff>72707</xdr:rowOff>
    </xdr:to>
    <xdr:sp macro="" textlink="">
      <xdr:nvSpPr>
        <xdr:cNvPr id="345" name="楕円 344"/>
        <xdr:cNvSpPr/>
      </xdr:nvSpPr>
      <xdr:spPr>
        <a:xfrm>
          <a:off x="15240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82884</xdr:rowOff>
    </xdr:from>
    <xdr:ext cx="762000" cy="259045"/>
    <xdr:sp macro="" textlink="">
      <xdr:nvSpPr>
        <xdr:cNvPr id="346" name="テキスト ボックス 345"/>
        <xdr:cNvSpPr txBox="1"/>
      </xdr:nvSpPr>
      <xdr:spPr>
        <a:xfrm>
          <a:off x="14909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134514</xdr:rowOff>
    </xdr:from>
    <xdr:to>
      <xdr:col>68</xdr:col>
      <xdr:colOff>203200</xdr:colOff>
      <xdr:row>59</xdr:row>
      <xdr:rowOff>64664</xdr:rowOff>
    </xdr:to>
    <xdr:sp macro="" textlink="">
      <xdr:nvSpPr>
        <xdr:cNvPr id="347" name="楕円 346"/>
        <xdr:cNvSpPr/>
      </xdr:nvSpPr>
      <xdr:spPr>
        <a:xfrm>
          <a:off x="143510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74841</xdr:rowOff>
    </xdr:from>
    <xdr:ext cx="762000" cy="259045"/>
    <xdr:sp macro="" textlink="">
      <xdr:nvSpPr>
        <xdr:cNvPr id="348" name="テキスト ボックス 347"/>
        <xdr:cNvSpPr txBox="1"/>
      </xdr:nvSpPr>
      <xdr:spPr>
        <a:xfrm>
          <a:off x="14020800" y="984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114406</xdr:rowOff>
    </xdr:from>
    <xdr:to>
      <xdr:col>64</xdr:col>
      <xdr:colOff>152400</xdr:colOff>
      <xdr:row>59</xdr:row>
      <xdr:rowOff>44556</xdr:rowOff>
    </xdr:to>
    <xdr:sp macro="" textlink="">
      <xdr:nvSpPr>
        <xdr:cNvPr id="349" name="楕円 348"/>
        <xdr:cNvSpPr/>
      </xdr:nvSpPr>
      <xdr:spPr>
        <a:xfrm>
          <a:off x="13462000" y="100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54733</xdr:rowOff>
    </xdr:from>
    <xdr:ext cx="762000" cy="259045"/>
    <xdr:sp macro="" textlink="">
      <xdr:nvSpPr>
        <xdr:cNvPr id="350" name="テキスト ボックス 349"/>
        <xdr:cNvSpPr txBox="1"/>
      </xdr:nvSpPr>
      <xdr:spPr>
        <a:xfrm>
          <a:off x="13131800" y="98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ポイント低下し、類似団体平均を０．６ポイント上回る７．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　平成１８年度に公債費のピークを迎え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それ以降は減少傾向となっている。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交流拠点複合施設等の大型建設事業が終了し、数年後には元利金の償還が本格化することから、今後の新規地方債の発行に際しては、プライマリーバランス及び投資的経費の状況を考慮し、事業の厳選に努め、安定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147638</xdr:rowOff>
    </xdr:to>
    <xdr:cxnSp macro="">
      <xdr:nvCxnSpPr>
        <xdr:cNvPr id="380" name="直線コネクタ 379"/>
        <xdr:cNvCxnSpPr/>
      </xdr:nvCxnSpPr>
      <xdr:spPr>
        <a:xfrm flipV="1">
          <a:off x="16179800" y="681609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111443</xdr:rowOff>
    </xdr:from>
    <xdr:to>
      <xdr:col>77</xdr:col>
      <xdr:colOff>44450</xdr:colOff>
      <xdr:row>39</xdr:row>
      <xdr:rowOff>147638</xdr:rowOff>
    </xdr:to>
    <xdr:cxnSp macro="">
      <xdr:nvCxnSpPr>
        <xdr:cNvPr id="383" name="直線コネクタ 382"/>
        <xdr:cNvCxnSpPr/>
      </xdr:nvCxnSpPr>
      <xdr:spPr>
        <a:xfrm>
          <a:off x="15290800" y="67979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111443</xdr:rowOff>
    </xdr:to>
    <xdr:cxnSp macro="">
      <xdr:nvCxnSpPr>
        <xdr:cNvPr id="386" name="直線コネクタ 385"/>
        <xdr:cNvCxnSpPr/>
      </xdr:nvCxnSpPr>
      <xdr:spPr>
        <a:xfrm>
          <a:off x="14401800" y="67678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99378</xdr:rowOff>
    </xdr:to>
    <xdr:cxnSp macro="">
      <xdr:nvCxnSpPr>
        <xdr:cNvPr id="389" name="直線コネクタ 388"/>
        <xdr:cNvCxnSpPr/>
      </xdr:nvCxnSpPr>
      <xdr:spPr>
        <a:xfrm flipV="1">
          <a:off x="13512800" y="67678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9" name="楕円 398"/>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50817</xdr:rowOff>
    </xdr:from>
    <xdr:ext cx="762000" cy="259045"/>
    <xdr:sp macro="" textlink="">
      <xdr:nvSpPr>
        <xdr:cNvPr id="400" name="公債費負担の状況該当値テキスト"/>
        <xdr:cNvSpPr txBox="1"/>
      </xdr:nvSpPr>
      <xdr:spPr>
        <a:xfrm>
          <a:off x="171069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96838</xdr:rowOff>
    </xdr:from>
    <xdr:to>
      <xdr:col>77</xdr:col>
      <xdr:colOff>95250</xdr:colOff>
      <xdr:row>40</xdr:row>
      <xdr:rowOff>26988</xdr:rowOff>
    </xdr:to>
    <xdr:sp macro="" textlink="">
      <xdr:nvSpPr>
        <xdr:cNvPr id="401" name="楕円 400"/>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11765</xdr:rowOff>
    </xdr:from>
    <xdr:ext cx="736600" cy="259045"/>
    <xdr:sp macro="" textlink="">
      <xdr:nvSpPr>
        <xdr:cNvPr id="402" name="テキスト ボックス 401"/>
        <xdr:cNvSpPr txBox="1"/>
      </xdr:nvSpPr>
      <xdr:spPr>
        <a:xfrm>
          <a:off x="15798800" y="686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60643</xdr:rowOff>
    </xdr:from>
    <xdr:to>
      <xdr:col>73</xdr:col>
      <xdr:colOff>44450</xdr:colOff>
      <xdr:row>39</xdr:row>
      <xdr:rowOff>162243</xdr:rowOff>
    </xdr:to>
    <xdr:sp macro="" textlink="">
      <xdr:nvSpPr>
        <xdr:cNvPr id="403" name="楕円 402"/>
        <xdr:cNvSpPr/>
      </xdr:nvSpPr>
      <xdr:spPr>
        <a:xfrm>
          <a:off x="15240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970</xdr:rowOff>
    </xdr:from>
    <xdr:ext cx="762000" cy="259045"/>
    <xdr:sp macro="" textlink="">
      <xdr:nvSpPr>
        <xdr:cNvPr id="404" name="テキスト ボックス 403"/>
        <xdr:cNvSpPr txBox="1"/>
      </xdr:nvSpPr>
      <xdr:spPr>
        <a:xfrm>
          <a:off x="14909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5" name="楕円 404"/>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6" name="テキスト ボックス 405"/>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48578</xdr:rowOff>
    </xdr:from>
    <xdr:to>
      <xdr:col>64</xdr:col>
      <xdr:colOff>152400</xdr:colOff>
      <xdr:row>39</xdr:row>
      <xdr:rowOff>150178</xdr:rowOff>
    </xdr:to>
    <xdr:sp macro="" textlink="">
      <xdr:nvSpPr>
        <xdr:cNvPr id="407" name="楕円 406"/>
        <xdr:cNvSpPr/>
      </xdr:nvSpPr>
      <xdr:spPr>
        <a:xfrm>
          <a:off x="13462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160355</xdr:rowOff>
    </xdr:from>
    <xdr:ext cx="762000" cy="259045"/>
    <xdr:sp macro="" textlink="">
      <xdr:nvSpPr>
        <xdr:cNvPr id="408" name="テキスト ボックス 407"/>
        <xdr:cNvSpPr txBox="1"/>
      </xdr:nvSpPr>
      <xdr:spPr>
        <a:xfrm>
          <a:off x="13131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９ポ</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要因としては、　剰余金を財源とした財政調整基金及び減債基金への積立等により充当可能基金が増加したことによる。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地方債に係る基準財政需要額算入見込額については、新規発行した地方債の償還時期においては一定程度、基準財政需要額に算入されることとなるが、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新設校整備事業等に係る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を予定しており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、将来負担比率の上昇が見込まれることから、今後も事業の厳選に努め、後世への負担に配慮した財政運営に努める。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164761</xdr:rowOff>
    </xdr:from>
    <xdr:to>
      <xdr:col>81</xdr:col>
      <xdr:colOff>44450</xdr:colOff>
      <xdr:row>17</xdr:row>
      <xdr:rowOff>33528</xdr:rowOff>
    </xdr:to>
    <xdr:cxnSp macro="">
      <xdr:nvCxnSpPr>
        <xdr:cNvPr id="442" name="直線コネクタ 441"/>
        <xdr:cNvCxnSpPr/>
      </xdr:nvCxnSpPr>
      <xdr:spPr>
        <a:xfrm flipV="1">
          <a:off x="16179800" y="29079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110067</xdr:rowOff>
    </xdr:from>
    <xdr:to>
      <xdr:col>77</xdr:col>
      <xdr:colOff>44450</xdr:colOff>
      <xdr:row>17</xdr:row>
      <xdr:rowOff>33528</xdr:rowOff>
    </xdr:to>
    <xdr:cxnSp macro="">
      <xdr:nvCxnSpPr>
        <xdr:cNvPr id="445" name="直線コネクタ 444"/>
        <xdr:cNvCxnSpPr/>
      </xdr:nvCxnSpPr>
      <xdr:spPr>
        <a:xfrm>
          <a:off x="15290800" y="2853267"/>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51350</xdr:rowOff>
    </xdr:from>
    <xdr:to>
      <xdr:col>72</xdr:col>
      <xdr:colOff>203200</xdr:colOff>
      <xdr:row>16</xdr:row>
      <xdr:rowOff>110067</xdr:rowOff>
    </xdr:to>
    <xdr:cxnSp macro="">
      <xdr:nvCxnSpPr>
        <xdr:cNvPr id="448" name="直線コネクタ 447"/>
        <xdr:cNvCxnSpPr/>
      </xdr:nvCxnSpPr>
      <xdr:spPr>
        <a:xfrm>
          <a:off x="14401800" y="2794550"/>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5503</xdr:rowOff>
    </xdr:from>
    <xdr:to>
      <xdr:col>68</xdr:col>
      <xdr:colOff>152400</xdr:colOff>
      <xdr:row>16</xdr:row>
      <xdr:rowOff>51350</xdr:rowOff>
    </xdr:to>
    <xdr:cxnSp macro="">
      <xdr:nvCxnSpPr>
        <xdr:cNvPr id="451" name="直線コネクタ 450"/>
        <xdr:cNvCxnSpPr/>
      </xdr:nvCxnSpPr>
      <xdr:spPr>
        <a:xfrm>
          <a:off x="13512800" y="274870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113961</xdr:rowOff>
    </xdr:from>
    <xdr:to>
      <xdr:col>81</xdr:col>
      <xdr:colOff>95250</xdr:colOff>
      <xdr:row>17</xdr:row>
      <xdr:rowOff>44111</xdr:rowOff>
    </xdr:to>
    <xdr:sp macro="" textlink="">
      <xdr:nvSpPr>
        <xdr:cNvPr id="461" name="楕円 460"/>
        <xdr:cNvSpPr/>
      </xdr:nvSpPr>
      <xdr:spPr>
        <a:xfrm>
          <a:off x="169672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86038</xdr:rowOff>
    </xdr:from>
    <xdr:ext cx="762000" cy="259045"/>
    <xdr:sp macro="" textlink="">
      <xdr:nvSpPr>
        <xdr:cNvPr id="462" name="将来負担の状況該当値テキスト"/>
        <xdr:cNvSpPr txBox="1"/>
      </xdr:nvSpPr>
      <xdr:spPr>
        <a:xfrm>
          <a:off x="17106900" y="28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154178</xdr:rowOff>
    </xdr:from>
    <xdr:to>
      <xdr:col>77</xdr:col>
      <xdr:colOff>95250</xdr:colOff>
      <xdr:row>17</xdr:row>
      <xdr:rowOff>84328</xdr:rowOff>
    </xdr:to>
    <xdr:sp macro="" textlink="">
      <xdr:nvSpPr>
        <xdr:cNvPr id="463" name="楕円 462"/>
        <xdr:cNvSpPr/>
      </xdr:nvSpPr>
      <xdr:spPr>
        <a:xfrm>
          <a:off x="16129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69105</xdr:rowOff>
    </xdr:from>
    <xdr:ext cx="736600" cy="259045"/>
    <xdr:sp macro="" textlink="">
      <xdr:nvSpPr>
        <xdr:cNvPr id="464" name="テキスト ボックス 463"/>
        <xdr:cNvSpPr txBox="1"/>
      </xdr:nvSpPr>
      <xdr:spPr>
        <a:xfrm>
          <a:off x="15798800" y="298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59267</xdr:rowOff>
    </xdr:from>
    <xdr:to>
      <xdr:col>73</xdr:col>
      <xdr:colOff>44450</xdr:colOff>
      <xdr:row>16</xdr:row>
      <xdr:rowOff>160867</xdr:rowOff>
    </xdr:to>
    <xdr:sp macro="" textlink="">
      <xdr:nvSpPr>
        <xdr:cNvPr id="465" name="楕円 464"/>
        <xdr:cNvSpPr/>
      </xdr:nvSpPr>
      <xdr:spPr>
        <a:xfrm>
          <a:off x="15240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145644</xdr:rowOff>
    </xdr:from>
    <xdr:ext cx="762000" cy="259045"/>
    <xdr:sp macro="" textlink="">
      <xdr:nvSpPr>
        <xdr:cNvPr id="466" name="テキスト ボックス 465"/>
        <xdr:cNvSpPr txBox="1"/>
      </xdr:nvSpPr>
      <xdr:spPr>
        <a:xfrm>
          <a:off x="14909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550</xdr:rowOff>
    </xdr:from>
    <xdr:to>
      <xdr:col>68</xdr:col>
      <xdr:colOff>203200</xdr:colOff>
      <xdr:row>16</xdr:row>
      <xdr:rowOff>102150</xdr:rowOff>
    </xdr:to>
    <xdr:sp macro="" textlink="">
      <xdr:nvSpPr>
        <xdr:cNvPr id="467" name="楕円 466"/>
        <xdr:cNvSpPr/>
      </xdr:nvSpPr>
      <xdr:spPr>
        <a:xfrm>
          <a:off x="14351000" y="27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86927</xdr:rowOff>
    </xdr:from>
    <xdr:ext cx="762000" cy="259045"/>
    <xdr:sp macro="" textlink="">
      <xdr:nvSpPr>
        <xdr:cNvPr id="468" name="テキスト ボックス 467"/>
        <xdr:cNvSpPr txBox="1"/>
      </xdr:nvSpPr>
      <xdr:spPr>
        <a:xfrm>
          <a:off x="14020800" y="28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69" name="楕円 468"/>
        <xdr:cNvSpPr/>
      </xdr:nvSpPr>
      <xdr:spPr>
        <a:xfrm>
          <a:off x="13462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70" name="テキスト ボックス 469"/>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55,152
54,990
182.46
18,627,355
18,155,467
289,998
10,545,605
17,172,757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は、職員定数管理の徹底のほか、市営の病院や保育所などの施設を持たないこと及び消防業務を一部事務組合で行っていることによるものが大きい。また、平成２３年度よりごみ処理業務についても一部事務組合で行っている。一部事務組合の人件費に充てる負担金や下水道事業などの公営企業会計の人件費に充てる繰入金といった人件費に準ずる費用を合計した場合の人口１人当たりの歳出決算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、類似団体平均を下回っていることから、今後も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職員定数管理の徹底を図っていくこととする。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39370</xdr:rowOff>
    </xdr:to>
    <xdr:cxnSp macro="">
      <xdr:nvCxnSpPr>
        <xdr:cNvPr id="66" name="直線コネクタ 65"/>
        <xdr:cNvCxnSpPr/>
      </xdr:nvCxnSpPr>
      <xdr:spPr>
        <a:xfrm flipV="1">
          <a:off x="3987800" y="603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77470</xdr:rowOff>
    </xdr:to>
    <xdr:cxnSp macro="">
      <xdr:nvCxnSpPr>
        <xdr:cNvPr id="69" name="直線コネクタ 68"/>
        <xdr:cNvCxnSpPr/>
      </xdr:nvCxnSpPr>
      <xdr:spPr>
        <a:xfrm flipV="1">
          <a:off x="3098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77470</xdr:rowOff>
    </xdr:to>
    <xdr:cxnSp macro="">
      <xdr:nvCxnSpPr>
        <xdr:cNvPr id="72" name="直線コネクタ 71"/>
        <xdr:cNvCxnSpPr/>
      </xdr:nvCxnSpPr>
      <xdr:spPr>
        <a:xfrm>
          <a:off x="2209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46990</xdr:rowOff>
    </xdr:to>
    <xdr:cxnSp macro="">
      <xdr:nvCxnSpPr>
        <xdr:cNvPr id="75" name="直線コネクタ 74"/>
        <xdr:cNvCxnSpPr/>
      </xdr:nvCxnSpPr>
      <xdr:spPr>
        <a:xfrm flipV="1">
          <a:off x="1320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ポイント下回る１０．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交流拠点複合施設指定管理料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滝沢相の沢温泉入浴施設「お山の湯」廃止に伴う当該施設の指定管理料が減となったことにより、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前年度より０．１ポイント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、類似団体比較では、８５団体中５番目と低い部類に入っている。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97282</xdr:rowOff>
    </xdr:from>
    <xdr:to>
      <xdr:col>82</xdr:col>
      <xdr:colOff>107950</xdr:colOff>
      <xdr:row>13</xdr:row>
      <xdr:rowOff>106426</xdr:rowOff>
    </xdr:to>
    <xdr:cxnSp macro="">
      <xdr:nvCxnSpPr>
        <xdr:cNvPr id="125" name="直線コネクタ 124"/>
        <xdr:cNvCxnSpPr/>
      </xdr:nvCxnSpPr>
      <xdr:spPr>
        <a:xfrm flipV="1">
          <a:off x="15671800" y="23261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97282</xdr:rowOff>
    </xdr:from>
    <xdr:to>
      <xdr:col>78</xdr:col>
      <xdr:colOff>69850</xdr:colOff>
      <xdr:row>13</xdr:row>
      <xdr:rowOff>106426</xdr:rowOff>
    </xdr:to>
    <xdr:cxnSp macro="">
      <xdr:nvCxnSpPr>
        <xdr:cNvPr id="128" name="直線コネクタ 127"/>
        <xdr:cNvCxnSpPr/>
      </xdr:nvCxnSpPr>
      <xdr:spPr>
        <a:xfrm>
          <a:off x="14782800" y="2326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133858</xdr:rowOff>
    </xdr:to>
    <xdr:cxnSp macro="">
      <xdr:nvCxnSpPr>
        <xdr:cNvPr id="131" name="直線コネクタ 130"/>
        <xdr:cNvCxnSpPr/>
      </xdr:nvCxnSpPr>
      <xdr:spPr>
        <a:xfrm flipV="1">
          <a:off x="13893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97282</xdr:rowOff>
    </xdr:from>
    <xdr:to>
      <xdr:col>69</xdr:col>
      <xdr:colOff>92075</xdr:colOff>
      <xdr:row>13</xdr:row>
      <xdr:rowOff>133858</xdr:rowOff>
    </xdr:to>
    <xdr:cxnSp macro="">
      <xdr:nvCxnSpPr>
        <xdr:cNvPr id="134" name="直線コネクタ 133"/>
        <xdr:cNvCxnSpPr/>
      </xdr:nvCxnSpPr>
      <xdr:spPr>
        <a:xfrm>
          <a:off x="13004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46482</xdr:rowOff>
    </xdr:from>
    <xdr:to>
      <xdr:col>82</xdr:col>
      <xdr:colOff>158750</xdr:colOff>
      <xdr:row>13</xdr:row>
      <xdr:rowOff>148082</xdr:rowOff>
    </xdr:to>
    <xdr:sp macro="" textlink="">
      <xdr:nvSpPr>
        <xdr:cNvPr id="144" name="楕円 143"/>
        <xdr:cNvSpPr/>
      </xdr:nvSpPr>
      <xdr:spPr>
        <a:xfrm>
          <a:off x="164592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63009</xdr:rowOff>
    </xdr:from>
    <xdr:ext cx="762000" cy="259045"/>
    <xdr:sp macro="" textlink="">
      <xdr:nvSpPr>
        <xdr:cNvPr id="145" name="物件費該当値テキスト"/>
        <xdr:cNvSpPr txBox="1"/>
      </xdr:nvSpPr>
      <xdr:spPr>
        <a:xfrm>
          <a:off x="16598900" y="212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6" name="楕円 145"/>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7" name="テキスト ボックス 146"/>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48" name="楕円 147"/>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49" name="テキスト ボックス 148"/>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83058</xdr:rowOff>
    </xdr:from>
    <xdr:to>
      <xdr:col>69</xdr:col>
      <xdr:colOff>142875</xdr:colOff>
      <xdr:row>14</xdr:row>
      <xdr:rowOff>13208</xdr:rowOff>
    </xdr:to>
    <xdr:sp macro="" textlink="">
      <xdr:nvSpPr>
        <xdr:cNvPr id="150" name="楕円 149"/>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23385</xdr:rowOff>
    </xdr:from>
    <xdr:ext cx="762000" cy="259045"/>
    <xdr:sp macro="" textlink="">
      <xdr:nvSpPr>
        <xdr:cNvPr id="151" name="テキスト ボックス 150"/>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46482</xdr:rowOff>
    </xdr:from>
    <xdr:to>
      <xdr:col>65</xdr:col>
      <xdr:colOff>53975</xdr:colOff>
      <xdr:row>13</xdr:row>
      <xdr:rowOff>148082</xdr:rowOff>
    </xdr:to>
    <xdr:sp macro="" textlink="">
      <xdr:nvSpPr>
        <xdr:cNvPr id="152" name="楕円 151"/>
        <xdr:cNvSpPr/>
      </xdr:nvSpPr>
      <xdr:spPr>
        <a:xfrm>
          <a:off x="12954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158259</xdr:rowOff>
    </xdr:from>
    <xdr:ext cx="762000" cy="259045"/>
    <xdr:sp macro="" textlink="">
      <xdr:nvSpPr>
        <xdr:cNvPr id="153" name="テキスト ボックス 152"/>
        <xdr:cNvSpPr txBox="1"/>
      </xdr:nvSpPr>
      <xdr:spPr>
        <a:xfrm>
          <a:off x="12623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これは本市の保育所が民間委託となっており、保育所に係る人件費が扶助費の委託料として支出されることが大きな要因となっている。また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、保育所児童運営費委託料が約１億８千２百万円の増、生活保護費が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今後も扶助費のさらなる増加が予見されるため、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財政構造改革を推進し、適切な事業実施に努める必要が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167822</xdr:rowOff>
    </xdr:to>
    <xdr:cxnSp macro="">
      <xdr:nvCxnSpPr>
        <xdr:cNvPr id="188" name="直線コネクタ 187"/>
        <xdr:cNvCxnSpPr/>
      </xdr:nvCxnSpPr>
      <xdr:spPr>
        <a:xfrm>
          <a:off x="3987800" y="9853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102507</xdr:rowOff>
    </xdr:to>
    <xdr:cxnSp macro="">
      <xdr:nvCxnSpPr>
        <xdr:cNvPr id="191" name="直線コネクタ 190"/>
        <xdr:cNvCxnSpPr/>
      </xdr:nvCxnSpPr>
      <xdr:spPr>
        <a:xfrm flipV="1">
          <a:off x="3098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57</xdr:row>
      <xdr:rowOff>102507</xdr:rowOff>
    </xdr:to>
    <xdr:cxnSp macro="">
      <xdr:nvCxnSpPr>
        <xdr:cNvPr id="194" name="直線コネクタ 193"/>
        <xdr:cNvCxnSpPr/>
      </xdr:nvCxnSpPr>
      <xdr:spPr>
        <a:xfrm>
          <a:off x="2209800" y="96683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56</xdr:row>
      <xdr:rowOff>67128</xdr:rowOff>
    </xdr:to>
    <xdr:cxnSp macro="">
      <xdr:nvCxnSpPr>
        <xdr:cNvPr id="197" name="直線コネクタ 196"/>
        <xdr:cNvCxnSpPr/>
      </xdr:nvCxnSpPr>
      <xdr:spPr>
        <a:xfrm>
          <a:off x="1320800" y="9505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7" name="楕円 206"/>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8"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9" name="楕円 208"/>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0" name="テキスト ボックス 209"/>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102705</xdr:rowOff>
    </xdr:from>
    <xdr:ext cx="762000" cy="259045"/>
    <xdr:sp macro="" textlink="">
      <xdr:nvSpPr>
        <xdr:cNvPr id="214" name="テキスト ボックス 213"/>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5" name="楕円 214"/>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16" name="テキスト ボックス 215"/>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回る１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％となっており、前年度と比較すると、０．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の人口１人当たり決算額について、過去５年間の平均は類似団体平均を下回っている。これは昨今の経済状況により大幅な税収の増額が見込まないことから、プライマリーバランスの黒字化を維持することを目標に事業を進めた結果である。しかしなが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スマートインターチェンジや新設校の整備事業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が行われていることから、類似団体平均を上回っており、今後も事業を厳選し、適切な財政運営に努める。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8890</xdr:rowOff>
    </xdr:to>
    <xdr:cxnSp macro="">
      <xdr:nvCxnSpPr>
        <xdr:cNvPr id="249" name="直線コネクタ 248"/>
        <xdr:cNvCxnSpPr/>
      </xdr:nvCxnSpPr>
      <xdr:spPr>
        <a:xfrm>
          <a:off x="15671800" y="9712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111760</xdr:rowOff>
    </xdr:to>
    <xdr:cxnSp macro="">
      <xdr:nvCxnSpPr>
        <xdr:cNvPr id="252" name="直線コネクタ 251"/>
        <xdr:cNvCxnSpPr/>
      </xdr:nvCxnSpPr>
      <xdr:spPr>
        <a:xfrm>
          <a:off x="14782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58</xdr:row>
      <xdr:rowOff>12700</xdr:rowOff>
    </xdr:to>
    <xdr:cxnSp macro="">
      <xdr:nvCxnSpPr>
        <xdr:cNvPr id="255" name="直線コネクタ 254"/>
        <xdr:cNvCxnSpPr/>
      </xdr:nvCxnSpPr>
      <xdr:spPr>
        <a:xfrm flipV="1">
          <a:off x="13893800" y="9690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58</xdr:row>
      <xdr:rowOff>12700</xdr:rowOff>
    </xdr:to>
    <xdr:cxnSp macro="">
      <xdr:nvCxnSpPr>
        <xdr:cNvPr id="258" name="直線コネクタ 257"/>
        <xdr:cNvCxnSpPr/>
      </xdr:nvCxnSpPr>
      <xdr:spPr>
        <a:xfrm>
          <a:off x="13004800" y="9819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0" name="楕円 269"/>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1" name="テキスト ボックス 270"/>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4" name="楕円 273"/>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5" name="テキスト ボックス 274"/>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6" name="楕円 275"/>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7" name="テキスト ボックス 276"/>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より割合が多い要因は、ごみ処理に係る一部事務組合が平成２３年度から事業を開始したことに伴い、これまで公債費及び物件費で支出していた経費が、一部事務組合負担金として、補助費等へ組み替えられ、当該費目の割合が増大したため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当該一部事務組合に係る公債費の減に伴い負担金が約１億７千２百万円の減となり、前年度より２．０ポイント減少している。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39</xdr:row>
      <xdr:rowOff>60706</xdr:rowOff>
    </xdr:to>
    <xdr:cxnSp macro="">
      <xdr:nvCxnSpPr>
        <xdr:cNvPr id="307" name="直線コネクタ 306"/>
        <xdr:cNvCxnSpPr/>
      </xdr:nvCxnSpPr>
      <xdr:spPr>
        <a:xfrm flipV="1">
          <a:off x="15671800" y="66558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60706</xdr:rowOff>
    </xdr:from>
    <xdr:to>
      <xdr:col>78</xdr:col>
      <xdr:colOff>69850</xdr:colOff>
      <xdr:row>39</xdr:row>
      <xdr:rowOff>69850</xdr:rowOff>
    </xdr:to>
    <xdr:cxnSp macro="">
      <xdr:nvCxnSpPr>
        <xdr:cNvPr id="310" name="直線コネクタ 309"/>
        <xdr:cNvCxnSpPr/>
      </xdr:nvCxnSpPr>
      <xdr:spPr>
        <a:xfrm flipV="1">
          <a:off x="14782800" y="6747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108712</xdr:rowOff>
    </xdr:from>
    <xdr:to>
      <xdr:col>73</xdr:col>
      <xdr:colOff>180975</xdr:colOff>
      <xdr:row>39</xdr:row>
      <xdr:rowOff>69850</xdr:rowOff>
    </xdr:to>
    <xdr:cxnSp macro="">
      <xdr:nvCxnSpPr>
        <xdr:cNvPr id="313" name="直線コネクタ 312"/>
        <xdr:cNvCxnSpPr/>
      </xdr:nvCxnSpPr>
      <xdr:spPr>
        <a:xfrm>
          <a:off x="13893800" y="66238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108712</xdr:rowOff>
    </xdr:from>
    <xdr:to>
      <xdr:col>69</xdr:col>
      <xdr:colOff>92075</xdr:colOff>
      <xdr:row>38</xdr:row>
      <xdr:rowOff>113284</xdr:rowOff>
    </xdr:to>
    <xdr:cxnSp macro="">
      <xdr:nvCxnSpPr>
        <xdr:cNvPr id="316" name="直線コネクタ 315"/>
        <xdr:cNvCxnSpPr/>
      </xdr:nvCxnSpPr>
      <xdr:spPr>
        <a:xfrm flipV="1">
          <a:off x="13004800" y="66238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6" name="楕円 325"/>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7"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28" name="楕円 327"/>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29" name="テキスト ボックス 328"/>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0" name="楕円 329"/>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1" name="テキスト ボックス 330"/>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32" name="楕円 331"/>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33" name="テキスト ボックス 332"/>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34" name="楕円 333"/>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35" name="テキスト ボックス 334"/>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ポイント下回る１２．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新設校整備事業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等の大型建設事業に伴う公債費の上昇が見込まれることから、引き続き公債費の推移を注視し、健全な財政運営に努める必要がある。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140715</xdr:rowOff>
    </xdr:to>
    <xdr:cxnSp macro="">
      <xdr:nvCxnSpPr>
        <xdr:cNvPr id="365" name="直線コネクタ 364"/>
        <xdr:cNvCxnSpPr/>
      </xdr:nvCxnSpPr>
      <xdr:spPr>
        <a:xfrm flipV="1">
          <a:off x="3987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140715</xdr:rowOff>
    </xdr:to>
    <xdr:cxnSp macro="">
      <xdr:nvCxnSpPr>
        <xdr:cNvPr id="368" name="直線コネクタ 367"/>
        <xdr:cNvCxnSpPr/>
      </xdr:nvCxnSpPr>
      <xdr:spPr>
        <a:xfrm>
          <a:off x="3098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113285</xdr:rowOff>
    </xdr:to>
    <xdr:cxnSp macro="">
      <xdr:nvCxnSpPr>
        <xdr:cNvPr id="371" name="直線コネクタ 370"/>
        <xdr:cNvCxnSpPr/>
      </xdr:nvCxnSpPr>
      <xdr:spPr>
        <a:xfrm flipV="1">
          <a:off x="2209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136144</xdr:rowOff>
    </xdr:to>
    <xdr:cxnSp macro="">
      <xdr:nvCxnSpPr>
        <xdr:cNvPr id="374" name="直線コネクタ 373"/>
        <xdr:cNvCxnSpPr/>
      </xdr:nvCxnSpPr>
      <xdr:spPr>
        <a:xfrm flipV="1">
          <a:off x="1320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4" name="楕円 383"/>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5"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6" name="楕円 385"/>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7" name="テキスト ボックス 386"/>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8" name="楕円 387"/>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9" name="テキスト ボックス 38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0" name="楕円 389"/>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1" name="テキスト ボックス 390"/>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2" name="楕円 391"/>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3" name="テキスト ボックス 392"/>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．９ポイント上回る７９．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％となっており、前年度と比較すると、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今後、公債費に係る経常経費の増加が見込まれることから、公債費以外についても、事業を厳選し、事務の優先度を精査して経費の削減に努める。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58420</xdr:rowOff>
    </xdr:to>
    <xdr:cxnSp macro="">
      <xdr:nvCxnSpPr>
        <xdr:cNvPr id="426" name="直線コネクタ 425"/>
        <xdr:cNvCxnSpPr/>
      </xdr:nvCxnSpPr>
      <xdr:spPr>
        <a:xfrm flipV="1">
          <a:off x="15671800" y="132410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77</xdr:row>
      <xdr:rowOff>77470</xdr:rowOff>
    </xdr:to>
    <xdr:cxnSp macro="">
      <xdr:nvCxnSpPr>
        <xdr:cNvPr id="429" name="直線コネクタ 428"/>
        <xdr:cNvCxnSpPr/>
      </xdr:nvCxnSpPr>
      <xdr:spPr>
        <a:xfrm flipV="1">
          <a:off x="14782800" y="13260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77470</xdr:rowOff>
    </xdr:to>
    <xdr:cxnSp macro="">
      <xdr:nvCxnSpPr>
        <xdr:cNvPr id="432" name="直線コネクタ 431"/>
        <xdr:cNvCxnSpPr/>
      </xdr:nvCxnSpPr>
      <xdr:spPr>
        <a:xfrm>
          <a:off x="13893800" y="1319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62230</xdr:rowOff>
    </xdr:from>
    <xdr:to>
      <xdr:col>69</xdr:col>
      <xdr:colOff>92075</xdr:colOff>
      <xdr:row>76</xdr:row>
      <xdr:rowOff>165100</xdr:rowOff>
    </xdr:to>
    <xdr:cxnSp macro="">
      <xdr:nvCxnSpPr>
        <xdr:cNvPr id="435" name="直線コネクタ 434"/>
        <xdr:cNvCxnSpPr/>
      </xdr:nvCxnSpPr>
      <xdr:spPr>
        <a:xfrm>
          <a:off x="13004800" y="130924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5" name="楕円 444"/>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132097</xdr:rowOff>
    </xdr:from>
    <xdr:ext cx="762000" cy="259045"/>
    <xdr:sp macro="" textlink="">
      <xdr:nvSpPr>
        <xdr:cNvPr id="446" name="公債費以外該当値テキスト"/>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7" name="楕円 446"/>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93997</xdr:rowOff>
    </xdr:from>
    <xdr:ext cx="736600" cy="259045"/>
    <xdr:sp macro="" textlink="">
      <xdr:nvSpPr>
        <xdr:cNvPr id="448" name="テキスト ボックス 447"/>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49" name="楕円 448"/>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50" name="テキスト ボックス 449"/>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1" name="楕円 450"/>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2" name="テキスト ボックス 451"/>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xdr:rowOff>
    </xdr:from>
    <xdr:to>
      <xdr:col>65</xdr:col>
      <xdr:colOff>53975</xdr:colOff>
      <xdr:row>76</xdr:row>
      <xdr:rowOff>113030</xdr:rowOff>
    </xdr:to>
    <xdr:sp macro="" textlink="">
      <xdr:nvSpPr>
        <xdr:cNvPr id="453" name="楕円 452"/>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97807</xdr:rowOff>
    </xdr:from>
    <xdr:ext cx="762000" cy="259045"/>
    <xdr:sp macro="" textlink="">
      <xdr:nvSpPr>
        <xdr:cNvPr id="454" name="テキスト ボックス 453"/>
        <xdr:cNvSpPr txBox="1"/>
      </xdr:nvSpPr>
      <xdr:spPr>
        <a:xfrm>
          <a:off x="12623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26797</xdr:rowOff>
    </xdr:from>
    <xdr:to>
      <xdr:col>29</xdr:col>
      <xdr:colOff>127000</xdr:colOff>
      <xdr:row>19</xdr:row>
      <xdr:rowOff>27044</xdr:rowOff>
    </xdr:to>
    <xdr:cxnSp macro="">
      <xdr:nvCxnSpPr>
        <xdr:cNvPr id="50" name="直線コネクタ 49"/>
        <xdr:cNvCxnSpPr/>
      </xdr:nvCxnSpPr>
      <xdr:spPr bwMode="auto">
        <a:xfrm flipV="1">
          <a:off x="5003800" y="3331972"/>
          <a:ext cx="6477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158299</xdr:rowOff>
    </xdr:from>
    <xdr:to>
      <xdr:col>26</xdr:col>
      <xdr:colOff>50800</xdr:colOff>
      <xdr:row>19</xdr:row>
      <xdr:rowOff>27044</xdr:rowOff>
    </xdr:to>
    <xdr:cxnSp macro="">
      <xdr:nvCxnSpPr>
        <xdr:cNvPr id="53" name="直線コネクタ 52"/>
        <xdr:cNvCxnSpPr/>
      </xdr:nvCxnSpPr>
      <xdr:spPr bwMode="auto">
        <a:xfrm>
          <a:off x="4305300" y="3292024"/>
          <a:ext cx="698500" cy="4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158299</xdr:rowOff>
    </xdr:from>
    <xdr:to>
      <xdr:col>22</xdr:col>
      <xdr:colOff>114300</xdr:colOff>
      <xdr:row>19</xdr:row>
      <xdr:rowOff>1575</xdr:rowOff>
    </xdr:to>
    <xdr:cxnSp macro="">
      <xdr:nvCxnSpPr>
        <xdr:cNvPr id="56" name="直線コネクタ 55"/>
        <xdr:cNvCxnSpPr/>
      </xdr:nvCxnSpPr>
      <xdr:spPr bwMode="auto">
        <a:xfrm flipV="1">
          <a:off x="3606800" y="3292024"/>
          <a:ext cx="6985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1575</xdr:rowOff>
    </xdr:from>
    <xdr:to>
      <xdr:col>18</xdr:col>
      <xdr:colOff>177800</xdr:colOff>
      <xdr:row>19</xdr:row>
      <xdr:rowOff>47638</xdr:rowOff>
    </xdr:to>
    <xdr:cxnSp macro="">
      <xdr:nvCxnSpPr>
        <xdr:cNvPr id="59" name="直線コネクタ 58"/>
        <xdr:cNvCxnSpPr/>
      </xdr:nvCxnSpPr>
      <xdr:spPr bwMode="auto">
        <a:xfrm flipV="1">
          <a:off x="2908300" y="3306750"/>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147447</xdr:rowOff>
    </xdr:from>
    <xdr:to>
      <xdr:col>29</xdr:col>
      <xdr:colOff>177800</xdr:colOff>
      <xdr:row>19</xdr:row>
      <xdr:rowOff>77597</xdr:rowOff>
    </xdr:to>
    <xdr:sp macro="" textlink="">
      <xdr:nvSpPr>
        <xdr:cNvPr id="69" name="楕円 68"/>
        <xdr:cNvSpPr/>
      </xdr:nvSpPr>
      <xdr:spPr bwMode="auto">
        <a:xfrm>
          <a:off x="5600700" y="3281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56024</xdr:rowOff>
    </xdr:from>
    <xdr:ext cx="762000" cy="259045"/>
    <xdr:sp macro="" textlink="">
      <xdr:nvSpPr>
        <xdr:cNvPr id="70" name="人口1人当たり決算額の推移該当値テキスト130"/>
        <xdr:cNvSpPr txBox="1"/>
      </xdr:nvSpPr>
      <xdr:spPr>
        <a:xfrm>
          <a:off x="5740400" y="318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147694</xdr:rowOff>
    </xdr:from>
    <xdr:to>
      <xdr:col>26</xdr:col>
      <xdr:colOff>101600</xdr:colOff>
      <xdr:row>19</xdr:row>
      <xdr:rowOff>77844</xdr:rowOff>
    </xdr:to>
    <xdr:sp macro="" textlink="">
      <xdr:nvSpPr>
        <xdr:cNvPr id="71" name="楕円 70"/>
        <xdr:cNvSpPr/>
      </xdr:nvSpPr>
      <xdr:spPr bwMode="auto">
        <a:xfrm>
          <a:off x="4953000" y="328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62621</xdr:rowOff>
    </xdr:from>
    <xdr:ext cx="736600" cy="259045"/>
    <xdr:sp macro="" textlink="">
      <xdr:nvSpPr>
        <xdr:cNvPr id="72" name="テキスト ボックス 71"/>
        <xdr:cNvSpPr txBox="1"/>
      </xdr:nvSpPr>
      <xdr:spPr>
        <a:xfrm>
          <a:off x="4622800" y="336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107499</xdr:rowOff>
    </xdr:from>
    <xdr:to>
      <xdr:col>22</xdr:col>
      <xdr:colOff>165100</xdr:colOff>
      <xdr:row>19</xdr:row>
      <xdr:rowOff>37649</xdr:rowOff>
    </xdr:to>
    <xdr:sp macro="" textlink="">
      <xdr:nvSpPr>
        <xdr:cNvPr id="73" name="楕円 72"/>
        <xdr:cNvSpPr/>
      </xdr:nvSpPr>
      <xdr:spPr bwMode="auto">
        <a:xfrm>
          <a:off x="4254500" y="324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22426</xdr:rowOff>
    </xdr:from>
    <xdr:ext cx="762000" cy="259045"/>
    <xdr:sp macro="" textlink="">
      <xdr:nvSpPr>
        <xdr:cNvPr id="74" name="テキスト ボックス 73"/>
        <xdr:cNvSpPr txBox="1"/>
      </xdr:nvSpPr>
      <xdr:spPr>
        <a:xfrm>
          <a:off x="3924300" y="332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122225</xdr:rowOff>
    </xdr:from>
    <xdr:to>
      <xdr:col>19</xdr:col>
      <xdr:colOff>38100</xdr:colOff>
      <xdr:row>19</xdr:row>
      <xdr:rowOff>52375</xdr:rowOff>
    </xdr:to>
    <xdr:sp macro="" textlink="">
      <xdr:nvSpPr>
        <xdr:cNvPr id="75" name="楕円 74"/>
        <xdr:cNvSpPr/>
      </xdr:nvSpPr>
      <xdr:spPr bwMode="auto">
        <a:xfrm>
          <a:off x="3556000" y="325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37152</xdr:rowOff>
    </xdr:from>
    <xdr:ext cx="762000" cy="259045"/>
    <xdr:sp macro="" textlink="">
      <xdr:nvSpPr>
        <xdr:cNvPr id="76" name="テキスト ボックス 75"/>
        <xdr:cNvSpPr txBox="1"/>
      </xdr:nvSpPr>
      <xdr:spPr>
        <a:xfrm>
          <a:off x="3225800" y="33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168288</xdr:rowOff>
    </xdr:from>
    <xdr:to>
      <xdr:col>15</xdr:col>
      <xdr:colOff>101600</xdr:colOff>
      <xdr:row>19</xdr:row>
      <xdr:rowOff>98438</xdr:rowOff>
    </xdr:to>
    <xdr:sp macro="" textlink="">
      <xdr:nvSpPr>
        <xdr:cNvPr id="77" name="楕円 76"/>
        <xdr:cNvSpPr/>
      </xdr:nvSpPr>
      <xdr:spPr bwMode="auto">
        <a:xfrm>
          <a:off x="2857500" y="330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83215</xdr:rowOff>
    </xdr:from>
    <xdr:ext cx="762000" cy="259045"/>
    <xdr:sp macro="" textlink="">
      <xdr:nvSpPr>
        <xdr:cNvPr id="78" name="テキスト ボックス 77"/>
        <xdr:cNvSpPr txBox="1"/>
      </xdr:nvSpPr>
      <xdr:spPr>
        <a:xfrm>
          <a:off x="2527300" y="338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219910</xdr:rowOff>
    </xdr:from>
    <xdr:to>
      <xdr:col>29</xdr:col>
      <xdr:colOff>127000</xdr:colOff>
      <xdr:row>36</xdr:row>
      <xdr:rowOff>14333</xdr:rowOff>
    </xdr:to>
    <xdr:cxnSp macro="">
      <xdr:nvCxnSpPr>
        <xdr:cNvPr id="113" name="直線コネクタ 112"/>
        <xdr:cNvCxnSpPr/>
      </xdr:nvCxnSpPr>
      <xdr:spPr bwMode="auto">
        <a:xfrm>
          <a:off x="5003800" y="6830260"/>
          <a:ext cx="647700" cy="13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219910</xdr:rowOff>
    </xdr:from>
    <xdr:to>
      <xdr:col>26</xdr:col>
      <xdr:colOff>50800</xdr:colOff>
      <xdr:row>35</xdr:row>
      <xdr:rowOff>274872</xdr:rowOff>
    </xdr:to>
    <xdr:cxnSp macro="">
      <xdr:nvCxnSpPr>
        <xdr:cNvPr id="116" name="直線コネクタ 115"/>
        <xdr:cNvCxnSpPr/>
      </xdr:nvCxnSpPr>
      <xdr:spPr bwMode="auto">
        <a:xfrm flipV="1">
          <a:off x="4305300" y="6830260"/>
          <a:ext cx="698500" cy="54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274872</xdr:rowOff>
    </xdr:from>
    <xdr:to>
      <xdr:col>22</xdr:col>
      <xdr:colOff>114300</xdr:colOff>
      <xdr:row>35</xdr:row>
      <xdr:rowOff>327711</xdr:rowOff>
    </xdr:to>
    <xdr:cxnSp macro="">
      <xdr:nvCxnSpPr>
        <xdr:cNvPr id="119" name="直線コネクタ 118"/>
        <xdr:cNvCxnSpPr/>
      </xdr:nvCxnSpPr>
      <xdr:spPr bwMode="auto">
        <a:xfrm flipV="1">
          <a:off x="3606800" y="6885222"/>
          <a:ext cx="698500" cy="5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327711</xdr:rowOff>
    </xdr:from>
    <xdr:to>
      <xdr:col>18</xdr:col>
      <xdr:colOff>177800</xdr:colOff>
      <xdr:row>36</xdr:row>
      <xdr:rowOff>3328</xdr:rowOff>
    </xdr:to>
    <xdr:cxnSp macro="">
      <xdr:nvCxnSpPr>
        <xdr:cNvPr id="122" name="直線コネクタ 121"/>
        <xdr:cNvCxnSpPr/>
      </xdr:nvCxnSpPr>
      <xdr:spPr bwMode="auto">
        <a:xfrm flipV="1">
          <a:off x="2908300" y="6938061"/>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306433</xdr:rowOff>
    </xdr:from>
    <xdr:to>
      <xdr:col>29</xdr:col>
      <xdr:colOff>177800</xdr:colOff>
      <xdr:row>36</xdr:row>
      <xdr:rowOff>65133</xdr:rowOff>
    </xdr:to>
    <xdr:sp macro="" textlink="">
      <xdr:nvSpPr>
        <xdr:cNvPr id="132" name="楕円 131"/>
        <xdr:cNvSpPr/>
      </xdr:nvSpPr>
      <xdr:spPr bwMode="auto">
        <a:xfrm>
          <a:off x="5600700" y="691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278510</xdr:rowOff>
    </xdr:from>
    <xdr:ext cx="762000" cy="259045"/>
    <xdr:sp macro="" textlink="">
      <xdr:nvSpPr>
        <xdr:cNvPr id="133" name="人口1人当たり決算額の推移該当値テキスト445"/>
        <xdr:cNvSpPr txBox="1"/>
      </xdr:nvSpPr>
      <xdr:spPr>
        <a:xfrm>
          <a:off x="5740400" y="688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169110</xdr:rowOff>
    </xdr:from>
    <xdr:to>
      <xdr:col>26</xdr:col>
      <xdr:colOff>101600</xdr:colOff>
      <xdr:row>35</xdr:row>
      <xdr:rowOff>270710</xdr:rowOff>
    </xdr:to>
    <xdr:sp macro="" textlink="">
      <xdr:nvSpPr>
        <xdr:cNvPr id="134" name="楕円 133"/>
        <xdr:cNvSpPr/>
      </xdr:nvSpPr>
      <xdr:spPr bwMode="auto">
        <a:xfrm>
          <a:off x="4953000" y="677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280887</xdr:rowOff>
    </xdr:from>
    <xdr:ext cx="736600" cy="259045"/>
    <xdr:sp macro="" textlink="">
      <xdr:nvSpPr>
        <xdr:cNvPr id="135" name="テキスト ボックス 134"/>
        <xdr:cNvSpPr txBox="1"/>
      </xdr:nvSpPr>
      <xdr:spPr>
        <a:xfrm>
          <a:off x="4622800" y="654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224072</xdr:rowOff>
    </xdr:from>
    <xdr:to>
      <xdr:col>22</xdr:col>
      <xdr:colOff>165100</xdr:colOff>
      <xdr:row>35</xdr:row>
      <xdr:rowOff>325672</xdr:rowOff>
    </xdr:to>
    <xdr:sp macro="" textlink="">
      <xdr:nvSpPr>
        <xdr:cNvPr id="136" name="楕円 135"/>
        <xdr:cNvSpPr/>
      </xdr:nvSpPr>
      <xdr:spPr bwMode="auto">
        <a:xfrm>
          <a:off x="4254500" y="683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335849</xdr:rowOff>
    </xdr:from>
    <xdr:ext cx="762000" cy="259045"/>
    <xdr:sp macro="" textlink="">
      <xdr:nvSpPr>
        <xdr:cNvPr id="137" name="テキスト ボックス 136"/>
        <xdr:cNvSpPr txBox="1"/>
      </xdr:nvSpPr>
      <xdr:spPr>
        <a:xfrm>
          <a:off x="3924300" y="660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276911</xdr:rowOff>
    </xdr:from>
    <xdr:to>
      <xdr:col>19</xdr:col>
      <xdr:colOff>38100</xdr:colOff>
      <xdr:row>36</xdr:row>
      <xdr:rowOff>35611</xdr:rowOff>
    </xdr:to>
    <xdr:sp macro="" textlink="">
      <xdr:nvSpPr>
        <xdr:cNvPr id="138" name="楕円 137"/>
        <xdr:cNvSpPr/>
      </xdr:nvSpPr>
      <xdr:spPr bwMode="auto">
        <a:xfrm>
          <a:off x="3556000" y="688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20388</xdr:rowOff>
    </xdr:from>
    <xdr:ext cx="762000" cy="259045"/>
    <xdr:sp macro="" textlink="">
      <xdr:nvSpPr>
        <xdr:cNvPr id="139" name="テキスト ボックス 138"/>
        <xdr:cNvSpPr txBox="1"/>
      </xdr:nvSpPr>
      <xdr:spPr>
        <a:xfrm>
          <a:off x="3225800" y="697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295428</xdr:rowOff>
    </xdr:from>
    <xdr:to>
      <xdr:col>15</xdr:col>
      <xdr:colOff>101600</xdr:colOff>
      <xdr:row>36</xdr:row>
      <xdr:rowOff>54128</xdr:rowOff>
    </xdr:to>
    <xdr:sp macro="" textlink="">
      <xdr:nvSpPr>
        <xdr:cNvPr id="140" name="楕円 139"/>
        <xdr:cNvSpPr/>
      </xdr:nvSpPr>
      <xdr:spPr bwMode="auto">
        <a:xfrm>
          <a:off x="2857500" y="690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38905</xdr:rowOff>
    </xdr:from>
    <xdr:ext cx="762000" cy="259045"/>
    <xdr:sp macro="" textlink="">
      <xdr:nvSpPr>
        <xdr:cNvPr id="141" name="テキスト ボックス 140"/>
        <xdr:cNvSpPr txBox="1"/>
      </xdr:nvSpPr>
      <xdr:spPr>
        <a:xfrm>
          <a:off x="2527300" y="699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55,152
54,990
182.46
18,627,355
18,155,467
289,998
10,545,605
17,172,757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2540</xdr:rowOff>
    </xdr:from>
    <xdr:to>
      <xdr:col>24</xdr:col>
      <xdr:colOff>63500</xdr:colOff>
      <xdr:row>39</xdr:row>
      <xdr:rowOff>9169</xdr:rowOff>
    </xdr:to>
    <xdr:cxnSp macro="">
      <xdr:nvCxnSpPr>
        <xdr:cNvPr id="61" name="直線コネクタ 60"/>
        <xdr:cNvCxnSpPr/>
      </xdr:nvCxnSpPr>
      <xdr:spPr>
        <a:xfrm flipV="1">
          <a:off x="3797300" y="668909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128098</xdr:rowOff>
    </xdr:from>
    <xdr:to>
      <xdr:col>19</xdr:col>
      <xdr:colOff>177800</xdr:colOff>
      <xdr:row>39</xdr:row>
      <xdr:rowOff>9169</xdr:rowOff>
    </xdr:to>
    <xdr:cxnSp macro="">
      <xdr:nvCxnSpPr>
        <xdr:cNvPr id="64" name="直線コネクタ 63"/>
        <xdr:cNvCxnSpPr/>
      </xdr:nvCxnSpPr>
      <xdr:spPr>
        <a:xfrm>
          <a:off x="2908300" y="6643198"/>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128098</xdr:rowOff>
    </xdr:from>
    <xdr:to>
      <xdr:col>15</xdr:col>
      <xdr:colOff>50800</xdr:colOff>
      <xdr:row>39</xdr:row>
      <xdr:rowOff>41154</xdr:rowOff>
    </xdr:to>
    <xdr:cxnSp macro="">
      <xdr:nvCxnSpPr>
        <xdr:cNvPr id="67" name="直線コネクタ 66"/>
        <xdr:cNvCxnSpPr/>
      </xdr:nvCxnSpPr>
      <xdr:spPr>
        <a:xfrm flipV="1">
          <a:off x="2019300" y="6643198"/>
          <a:ext cx="8890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41154</xdr:rowOff>
    </xdr:from>
    <xdr:to>
      <xdr:col>10</xdr:col>
      <xdr:colOff>114300</xdr:colOff>
      <xdr:row>39</xdr:row>
      <xdr:rowOff>51956</xdr:rowOff>
    </xdr:to>
    <xdr:cxnSp macro="">
      <xdr:nvCxnSpPr>
        <xdr:cNvPr id="70" name="直線コネクタ 69"/>
        <xdr:cNvCxnSpPr/>
      </xdr:nvCxnSpPr>
      <xdr:spPr>
        <a:xfrm flipV="1">
          <a:off x="1130300" y="6727704"/>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123190</xdr:rowOff>
    </xdr:from>
    <xdr:to>
      <xdr:col>24</xdr:col>
      <xdr:colOff>114300</xdr:colOff>
      <xdr:row>39</xdr:row>
      <xdr:rowOff>53340</xdr:rowOff>
    </xdr:to>
    <xdr:sp macro="" textlink="">
      <xdr:nvSpPr>
        <xdr:cNvPr id="80" name="楕円 79"/>
        <xdr:cNvSpPr/>
      </xdr:nvSpPr>
      <xdr:spPr>
        <a:xfrm>
          <a:off x="4584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38117</xdr:rowOff>
    </xdr:from>
    <xdr:ext cx="534377" cy="259045"/>
    <xdr:sp macro="" textlink="">
      <xdr:nvSpPr>
        <xdr:cNvPr id="81" name="人件費該当値テキスト"/>
        <xdr:cNvSpPr txBox="1"/>
      </xdr:nvSpPr>
      <xdr:spPr>
        <a:xfrm>
          <a:off x="4686300" y="65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129819</xdr:rowOff>
    </xdr:from>
    <xdr:to>
      <xdr:col>20</xdr:col>
      <xdr:colOff>38100</xdr:colOff>
      <xdr:row>39</xdr:row>
      <xdr:rowOff>59969</xdr:rowOff>
    </xdr:to>
    <xdr:sp macro="" textlink="">
      <xdr:nvSpPr>
        <xdr:cNvPr id="82" name="楕円 81"/>
        <xdr:cNvSpPr/>
      </xdr:nvSpPr>
      <xdr:spPr>
        <a:xfrm>
          <a:off x="3746500" y="66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51096</xdr:rowOff>
    </xdr:from>
    <xdr:ext cx="534377" cy="259045"/>
    <xdr:sp macro="" textlink="">
      <xdr:nvSpPr>
        <xdr:cNvPr id="83" name="テキスト ボックス 82"/>
        <xdr:cNvSpPr txBox="1"/>
      </xdr:nvSpPr>
      <xdr:spPr>
        <a:xfrm>
          <a:off x="3530111" y="67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77298</xdr:rowOff>
    </xdr:from>
    <xdr:to>
      <xdr:col>15</xdr:col>
      <xdr:colOff>101600</xdr:colOff>
      <xdr:row>39</xdr:row>
      <xdr:rowOff>7448</xdr:rowOff>
    </xdr:to>
    <xdr:sp macro="" textlink="">
      <xdr:nvSpPr>
        <xdr:cNvPr id="84" name="楕円 83"/>
        <xdr:cNvSpPr/>
      </xdr:nvSpPr>
      <xdr:spPr>
        <a:xfrm>
          <a:off x="2857500" y="65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170025</xdr:rowOff>
    </xdr:from>
    <xdr:ext cx="534377" cy="259045"/>
    <xdr:sp macro="" textlink="">
      <xdr:nvSpPr>
        <xdr:cNvPr id="85" name="テキスト ボックス 84"/>
        <xdr:cNvSpPr txBox="1"/>
      </xdr:nvSpPr>
      <xdr:spPr>
        <a:xfrm>
          <a:off x="2641111" y="66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161804</xdr:rowOff>
    </xdr:from>
    <xdr:to>
      <xdr:col>10</xdr:col>
      <xdr:colOff>165100</xdr:colOff>
      <xdr:row>39</xdr:row>
      <xdr:rowOff>91954</xdr:rowOff>
    </xdr:to>
    <xdr:sp macro="" textlink="">
      <xdr:nvSpPr>
        <xdr:cNvPr id="86" name="楕円 85"/>
        <xdr:cNvSpPr/>
      </xdr:nvSpPr>
      <xdr:spPr>
        <a:xfrm>
          <a:off x="1968500" y="66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83081</xdr:rowOff>
    </xdr:from>
    <xdr:ext cx="534377" cy="259045"/>
    <xdr:sp macro="" textlink="">
      <xdr:nvSpPr>
        <xdr:cNvPr id="87" name="テキスト ボックス 86"/>
        <xdr:cNvSpPr txBox="1"/>
      </xdr:nvSpPr>
      <xdr:spPr>
        <a:xfrm>
          <a:off x="1752111" y="67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1156</xdr:rowOff>
    </xdr:from>
    <xdr:to>
      <xdr:col>6</xdr:col>
      <xdr:colOff>38100</xdr:colOff>
      <xdr:row>39</xdr:row>
      <xdr:rowOff>102756</xdr:rowOff>
    </xdr:to>
    <xdr:sp macro="" textlink="">
      <xdr:nvSpPr>
        <xdr:cNvPr id="88" name="楕円 87"/>
        <xdr:cNvSpPr/>
      </xdr:nvSpPr>
      <xdr:spPr>
        <a:xfrm>
          <a:off x="1079500" y="668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93883</xdr:rowOff>
    </xdr:from>
    <xdr:ext cx="534377" cy="259045"/>
    <xdr:sp macro="" textlink="">
      <xdr:nvSpPr>
        <xdr:cNvPr id="89" name="テキスト ボックス 88"/>
        <xdr:cNvSpPr txBox="1"/>
      </xdr:nvSpPr>
      <xdr:spPr>
        <a:xfrm>
          <a:off x="863111"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41859</xdr:rowOff>
    </xdr:from>
    <xdr:to>
      <xdr:col>24</xdr:col>
      <xdr:colOff>63500</xdr:colOff>
      <xdr:row>58</xdr:row>
      <xdr:rowOff>100512</xdr:rowOff>
    </xdr:to>
    <xdr:cxnSp macro="">
      <xdr:nvCxnSpPr>
        <xdr:cNvPr id="121" name="直線コネクタ 120"/>
        <xdr:cNvCxnSpPr/>
      </xdr:nvCxnSpPr>
      <xdr:spPr>
        <a:xfrm>
          <a:off x="3797300" y="9985959"/>
          <a:ext cx="8382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67070</xdr:rowOff>
    </xdr:from>
    <xdr:to>
      <xdr:col>19</xdr:col>
      <xdr:colOff>177800</xdr:colOff>
      <xdr:row>58</xdr:row>
      <xdr:rowOff>41859</xdr:rowOff>
    </xdr:to>
    <xdr:cxnSp macro="">
      <xdr:nvCxnSpPr>
        <xdr:cNvPr id="124" name="直線コネクタ 123"/>
        <xdr:cNvCxnSpPr/>
      </xdr:nvCxnSpPr>
      <xdr:spPr>
        <a:xfrm>
          <a:off x="2908300" y="9839720"/>
          <a:ext cx="889000" cy="1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61486</xdr:rowOff>
    </xdr:from>
    <xdr:to>
      <xdr:col>15</xdr:col>
      <xdr:colOff>50800</xdr:colOff>
      <xdr:row>57</xdr:row>
      <xdr:rowOff>67070</xdr:rowOff>
    </xdr:to>
    <xdr:cxnSp macro="">
      <xdr:nvCxnSpPr>
        <xdr:cNvPr id="127" name="直線コネクタ 126"/>
        <xdr:cNvCxnSpPr/>
      </xdr:nvCxnSpPr>
      <xdr:spPr>
        <a:xfrm>
          <a:off x="2019300" y="9834136"/>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61486</xdr:rowOff>
    </xdr:from>
    <xdr:to>
      <xdr:col>10</xdr:col>
      <xdr:colOff>114300</xdr:colOff>
      <xdr:row>57</xdr:row>
      <xdr:rowOff>132581</xdr:rowOff>
    </xdr:to>
    <xdr:cxnSp macro="">
      <xdr:nvCxnSpPr>
        <xdr:cNvPr id="130" name="直線コネクタ 129"/>
        <xdr:cNvCxnSpPr/>
      </xdr:nvCxnSpPr>
      <xdr:spPr>
        <a:xfrm flipV="1">
          <a:off x="1130300" y="9834136"/>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49712</xdr:rowOff>
    </xdr:from>
    <xdr:to>
      <xdr:col>24</xdr:col>
      <xdr:colOff>114300</xdr:colOff>
      <xdr:row>58</xdr:row>
      <xdr:rowOff>151312</xdr:rowOff>
    </xdr:to>
    <xdr:sp macro="" textlink="">
      <xdr:nvSpPr>
        <xdr:cNvPr id="140" name="楕円 139"/>
        <xdr:cNvSpPr/>
      </xdr:nvSpPr>
      <xdr:spPr>
        <a:xfrm>
          <a:off x="4584700" y="99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136089</xdr:rowOff>
    </xdr:from>
    <xdr:ext cx="534377" cy="259045"/>
    <xdr:sp macro="" textlink="">
      <xdr:nvSpPr>
        <xdr:cNvPr id="141" name="物件費該当値テキスト"/>
        <xdr:cNvSpPr txBox="1"/>
      </xdr:nvSpPr>
      <xdr:spPr>
        <a:xfrm>
          <a:off x="4686300" y="990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162509</xdr:rowOff>
    </xdr:from>
    <xdr:to>
      <xdr:col>20</xdr:col>
      <xdr:colOff>38100</xdr:colOff>
      <xdr:row>58</xdr:row>
      <xdr:rowOff>92659</xdr:rowOff>
    </xdr:to>
    <xdr:sp macro="" textlink="">
      <xdr:nvSpPr>
        <xdr:cNvPr id="142" name="楕円 141"/>
        <xdr:cNvSpPr/>
      </xdr:nvSpPr>
      <xdr:spPr>
        <a:xfrm>
          <a:off x="3746500" y="9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83786</xdr:rowOff>
    </xdr:from>
    <xdr:ext cx="534377" cy="259045"/>
    <xdr:sp macro="" textlink="">
      <xdr:nvSpPr>
        <xdr:cNvPr id="143" name="テキスト ボックス 142"/>
        <xdr:cNvSpPr txBox="1"/>
      </xdr:nvSpPr>
      <xdr:spPr>
        <a:xfrm>
          <a:off x="3530111" y="100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16270</xdr:rowOff>
    </xdr:from>
    <xdr:to>
      <xdr:col>15</xdr:col>
      <xdr:colOff>101600</xdr:colOff>
      <xdr:row>57</xdr:row>
      <xdr:rowOff>117870</xdr:rowOff>
    </xdr:to>
    <xdr:sp macro="" textlink="">
      <xdr:nvSpPr>
        <xdr:cNvPr id="144" name="楕円 143"/>
        <xdr:cNvSpPr/>
      </xdr:nvSpPr>
      <xdr:spPr>
        <a:xfrm>
          <a:off x="2857500" y="9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108997</xdr:rowOff>
    </xdr:from>
    <xdr:ext cx="534377" cy="259045"/>
    <xdr:sp macro="" textlink="">
      <xdr:nvSpPr>
        <xdr:cNvPr id="145" name="テキスト ボックス 144"/>
        <xdr:cNvSpPr txBox="1"/>
      </xdr:nvSpPr>
      <xdr:spPr>
        <a:xfrm>
          <a:off x="2641111" y="98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10686</xdr:rowOff>
    </xdr:from>
    <xdr:to>
      <xdr:col>10</xdr:col>
      <xdr:colOff>165100</xdr:colOff>
      <xdr:row>57</xdr:row>
      <xdr:rowOff>112286</xdr:rowOff>
    </xdr:to>
    <xdr:sp macro="" textlink="">
      <xdr:nvSpPr>
        <xdr:cNvPr id="146" name="楕円 145"/>
        <xdr:cNvSpPr/>
      </xdr:nvSpPr>
      <xdr:spPr>
        <a:xfrm>
          <a:off x="1968500" y="97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103413</xdr:rowOff>
    </xdr:from>
    <xdr:ext cx="534377" cy="259045"/>
    <xdr:sp macro="" textlink="">
      <xdr:nvSpPr>
        <xdr:cNvPr id="147" name="テキスト ボックス 146"/>
        <xdr:cNvSpPr txBox="1"/>
      </xdr:nvSpPr>
      <xdr:spPr>
        <a:xfrm>
          <a:off x="1752111" y="9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81781</xdr:rowOff>
    </xdr:from>
    <xdr:to>
      <xdr:col>6</xdr:col>
      <xdr:colOff>38100</xdr:colOff>
      <xdr:row>58</xdr:row>
      <xdr:rowOff>11931</xdr:rowOff>
    </xdr:to>
    <xdr:sp macro="" textlink="">
      <xdr:nvSpPr>
        <xdr:cNvPr id="148" name="楕円 147"/>
        <xdr:cNvSpPr/>
      </xdr:nvSpPr>
      <xdr:spPr>
        <a:xfrm>
          <a:off x="1079500" y="98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3058</xdr:rowOff>
    </xdr:from>
    <xdr:ext cx="534377" cy="259045"/>
    <xdr:sp macro="" textlink="">
      <xdr:nvSpPr>
        <xdr:cNvPr id="149" name="テキスト ボックス 148"/>
        <xdr:cNvSpPr txBox="1"/>
      </xdr:nvSpPr>
      <xdr:spPr>
        <a:xfrm>
          <a:off x="863111" y="99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133024</xdr:rowOff>
    </xdr:from>
    <xdr:to>
      <xdr:col>24</xdr:col>
      <xdr:colOff>63500</xdr:colOff>
      <xdr:row>77</xdr:row>
      <xdr:rowOff>52649</xdr:rowOff>
    </xdr:to>
    <xdr:cxnSp macro="">
      <xdr:nvCxnSpPr>
        <xdr:cNvPr id="176" name="直線コネクタ 175"/>
        <xdr:cNvCxnSpPr/>
      </xdr:nvCxnSpPr>
      <xdr:spPr>
        <a:xfrm flipV="1">
          <a:off x="3797300" y="13163224"/>
          <a:ext cx="838200" cy="9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52649</xdr:rowOff>
    </xdr:from>
    <xdr:to>
      <xdr:col>19</xdr:col>
      <xdr:colOff>177800</xdr:colOff>
      <xdr:row>77</xdr:row>
      <xdr:rowOff>71898</xdr:rowOff>
    </xdr:to>
    <xdr:cxnSp macro="">
      <xdr:nvCxnSpPr>
        <xdr:cNvPr id="179" name="直線コネクタ 178"/>
        <xdr:cNvCxnSpPr/>
      </xdr:nvCxnSpPr>
      <xdr:spPr>
        <a:xfrm flipV="1">
          <a:off x="2908300" y="13254299"/>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121641</xdr:rowOff>
    </xdr:from>
    <xdr:to>
      <xdr:col>15</xdr:col>
      <xdr:colOff>50800</xdr:colOff>
      <xdr:row>77</xdr:row>
      <xdr:rowOff>71898</xdr:rowOff>
    </xdr:to>
    <xdr:cxnSp macro="">
      <xdr:nvCxnSpPr>
        <xdr:cNvPr id="182" name="直線コネクタ 181"/>
        <xdr:cNvCxnSpPr/>
      </xdr:nvCxnSpPr>
      <xdr:spPr>
        <a:xfrm>
          <a:off x="2019300" y="13151841"/>
          <a:ext cx="889000" cy="1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121641</xdr:rowOff>
    </xdr:from>
    <xdr:to>
      <xdr:col>10</xdr:col>
      <xdr:colOff>114300</xdr:colOff>
      <xdr:row>76</xdr:row>
      <xdr:rowOff>143861</xdr:rowOff>
    </xdr:to>
    <xdr:cxnSp macro="">
      <xdr:nvCxnSpPr>
        <xdr:cNvPr id="185" name="直線コネクタ 184"/>
        <xdr:cNvCxnSpPr/>
      </xdr:nvCxnSpPr>
      <xdr:spPr>
        <a:xfrm flipV="1">
          <a:off x="1130300" y="13151841"/>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82224</xdr:rowOff>
    </xdr:from>
    <xdr:to>
      <xdr:col>24</xdr:col>
      <xdr:colOff>114300</xdr:colOff>
      <xdr:row>77</xdr:row>
      <xdr:rowOff>12374</xdr:rowOff>
    </xdr:to>
    <xdr:sp macro="" textlink="">
      <xdr:nvSpPr>
        <xdr:cNvPr id="195" name="楕円 194"/>
        <xdr:cNvSpPr/>
      </xdr:nvSpPr>
      <xdr:spPr>
        <a:xfrm>
          <a:off x="4584700" y="131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105102</xdr:rowOff>
    </xdr:from>
    <xdr:ext cx="469744" cy="259045"/>
    <xdr:sp macro="" textlink="">
      <xdr:nvSpPr>
        <xdr:cNvPr id="196" name="維持補修費該当値テキスト"/>
        <xdr:cNvSpPr txBox="1"/>
      </xdr:nvSpPr>
      <xdr:spPr>
        <a:xfrm>
          <a:off x="4686300" y="129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1849</xdr:rowOff>
    </xdr:from>
    <xdr:to>
      <xdr:col>20</xdr:col>
      <xdr:colOff>38100</xdr:colOff>
      <xdr:row>77</xdr:row>
      <xdr:rowOff>103449</xdr:rowOff>
    </xdr:to>
    <xdr:sp macro="" textlink="">
      <xdr:nvSpPr>
        <xdr:cNvPr id="197" name="楕円 196"/>
        <xdr:cNvSpPr/>
      </xdr:nvSpPr>
      <xdr:spPr>
        <a:xfrm>
          <a:off x="3746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119976</xdr:rowOff>
    </xdr:from>
    <xdr:ext cx="469744" cy="259045"/>
    <xdr:sp macro="" textlink="">
      <xdr:nvSpPr>
        <xdr:cNvPr id="198" name="テキスト ボックス 197"/>
        <xdr:cNvSpPr txBox="1"/>
      </xdr:nvSpPr>
      <xdr:spPr>
        <a:xfrm>
          <a:off x="3562428" y="1297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21098</xdr:rowOff>
    </xdr:from>
    <xdr:to>
      <xdr:col>15</xdr:col>
      <xdr:colOff>101600</xdr:colOff>
      <xdr:row>77</xdr:row>
      <xdr:rowOff>122698</xdr:rowOff>
    </xdr:to>
    <xdr:sp macro="" textlink="">
      <xdr:nvSpPr>
        <xdr:cNvPr id="199" name="楕円 198"/>
        <xdr:cNvSpPr/>
      </xdr:nvSpPr>
      <xdr:spPr>
        <a:xfrm>
          <a:off x="2857500" y="132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139225</xdr:rowOff>
    </xdr:from>
    <xdr:ext cx="469744" cy="259045"/>
    <xdr:sp macro="" textlink="">
      <xdr:nvSpPr>
        <xdr:cNvPr id="200" name="テキスト ボックス 199"/>
        <xdr:cNvSpPr txBox="1"/>
      </xdr:nvSpPr>
      <xdr:spPr>
        <a:xfrm>
          <a:off x="2673428" y="1299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70841</xdr:rowOff>
    </xdr:from>
    <xdr:to>
      <xdr:col>10</xdr:col>
      <xdr:colOff>165100</xdr:colOff>
      <xdr:row>77</xdr:row>
      <xdr:rowOff>991</xdr:rowOff>
    </xdr:to>
    <xdr:sp macro="" textlink="">
      <xdr:nvSpPr>
        <xdr:cNvPr id="201" name="楕円 200"/>
        <xdr:cNvSpPr/>
      </xdr:nvSpPr>
      <xdr:spPr>
        <a:xfrm>
          <a:off x="1968500" y="131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17518</xdr:rowOff>
    </xdr:from>
    <xdr:ext cx="469744" cy="259045"/>
    <xdr:sp macro="" textlink="">
      <xdr:nvSpPr>
        <xdr:cNvPr id="202" name="テキスト ボックス 201"/>
        <xdr:cNvSpPr txBox="1"/>
      </xdr:nvSpPr>
      <xdr:spPr>
        <a:xfrm>
          <a:off x="1784428" y="1287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93061</xdr:rowOff>
    </xdr:from>
    <xdr:to>
      <xdr:col>6</xdr:col>
      <xdr:colOff>38100</xdr:colOff>
      <xdr:row>77</xdr:row>
      <xdr:rowOff>23211</xdr:rowOff>
    </xdr:to>
    <xdr:sp macro="" textlink="">
      <xdr:nvSpPr>
        <xdr:cNvPr id="203" name="楕円 202"/>
        <xdr:cNvSpPr/>
      </xdr:nvSpPr>
      <xdr:spPr>
        <a:xfrm>
          <a:off x="1079500" y="131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39737</xdr:rowOff>
    </xdr:from>
    <xdr:ext cx="469744" cy="259045"/>
    <xdr:sp macro="" textlink="">
      <xdr:nvSpPr>
        <xdr:cNvPr id="204" name="テキスト ボックス 203"/>
        <xdr:cNvSpPr txBox="1"/>
      </xdr:nvSpPr>
      <xdr:spPr>
        <a:xfrm>
          <a:off x="895428" y="1289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158628</xdr:rowOff>
    </xdr:from>
    <xdr:to>
      <xdr:col>24</xdr:col>
      <xdr:colOff>63500</xdr:colOff>
      <xdr:row>96</xdr:row>
      <xdr:rowOff>52223</xdr:rowOff>
    </xdr:to>
    <xdr:cxnSp macro="">
      <xdr:nvCxnSpPr>
        <xdr:cNvPr id="232" name="直線コネクタ 231"/>
        <xdr:cNvCxnSpPr/>
      </xdr:nvCxnSpPr>
      <xdr:spPr>
        <a:xfrm flipV="1">
          <a:off x="3797300" y="16446378"/>
          <a:ext cx="838200" cy="6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52223</xdr:rowOff>
    </xdr:from>
    <xdr:to>
      <xdr:col>19</xdr:col>
      <xdr:colOff>177800</xdr:colOff>
      <xdr:row>96</xdr:row>
      <xdr:rowOff>93111</xdr:rowOff>
    </xdr:to>
    <xdr:cxnSp macro="">
      <xdr:nvCxnSpPr>
        <xdr:cNvPr id="235" name="直線コネクタ 234"/>
        <xdr:cNvCxnSpPr/>
      </xdr:nvCxnSpPr>
      <xdr:spPr>
        <a:xfrm flipV="1">
          <a:off x="2908300" y="16511423"/>
          <a:ext cx="8890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93111</xdr:rowOff>
    </xdr:from>
    <xdr:to>
      <xdr:col>15</xdr:col>
      <xdr:colOff>50800</xdr:colOff>
      <xdr:row>97</xdr:row>
      <xdr:rowOff>15250</xdr:rowOff>
    </xdr:to>
    <xdr:cxnSp macro="">
      <xdr:nvCxnSpPr>
        <xdr:cNvPr id="238" name="直線コネクタ 237"/>
        <xdr:cNvCxnSpPr/>
      </xdr:nvCxnSpPr>
      <xdr:spPr>
        <a:xfrm flipV="1">
          <a:off x="2019300" y="16552311"/>
          <a:ext cx="889000" cy="9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15250</xdr:rowOff>
    </xdr:from>
    <xdr:to>
      <xdr:col>10</xdr:col>
      <xdr:colOff>114300</xdr:colOff>
      <xdr:row>98</xdr:row>
      <xdr:rowOff>100625</xdr:rowOff>
    </xdr:to>
    <xdr:cxnSp macro="">
      <xdr:nvCxnSpPr>
        <xdr:cNvPr id="241" name="直線コネクタ 240"/>
        <xdr:cNvCxnSpPr/>
      </xdr:nvCxnSpPr>
      <xdr:spPr>
        <a:xfrm flipV="1">
          <a:off x="1130300" y="16645900"/>
          <a:ext cx="889000" cy="25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107828</xdr:rowOff>
    </xdr:from>
    <xdr:to>
      <xdr:col>24</xdr:col>
      <xdr:colOff>114300</xdr:colOff>
      <xdr:row>96</xdr:row>
      <xdr:rowOff>37978</xdr:rowOff>
    </xdr:to>
    <xdr:sp macro="" textlink="">
      <xdr:nvSpPr>
        <xdr:cNvPr id="251" name="楕円 250"/>
        <xdr:cNvSpPr/>
      </xdr:nvSpPr>
      <xdr:spPr>
        <a:xfrm>
          <a:off x="4584700" y="163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130705</xdr:rowOff>
    </xdr:from>
    <xdr:ext cx="534377" cy="259045"/>
    <xdr:sp macro="" textlink="">
      <xdr:nvSpPr>
        <xdr:cNvPr id="252" name="扶助費該当値テキスト"/>
        <xdr:cNvSpPr txBox="1"/>
      </xdr:nvSpPr>
      <xdr:spPr>
        <a:xfrm>
          <a:off x="4686300" y="162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1423</xdr:rowOff>
    </xdr:from>
    <xdr:to>
      <xdr:col>20</xdr:col>
      <xdr:colOff>38100</xdr:colOff>
      <xdr:row>96</xdr:row>
      <xdr:rowOff>103023</xdr:rowOff>
    </xdr:to>
    <xdr:sp macro="" textlink="">
      <xdr:nvSpPr>
        <xdr:cNvPr id="253" name="楕円 252"/>
        <xdr:cNvSpPr/>
      </xdr:nvSpPr>
      <xdr:spPr>
        <a:xfrm>
          <a:off x="3746500" y="164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94150</xdr:rowOff>
    </xdr:from>
    <xdr:ext cx="534377" cy="259045"/>
    <xdr:sp macro="" textlink="">
      <xdr:nvSpPr>
        <xdr:cNvPr id="254" name="テキスト ボックス 253"/>
        <xdr:cNvSpPr txBox="1"/>
      </xdr:nvSpPr>
      <xdr:spPr>
        <a:xfrm>
          <a:off x="3530111" y="165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42311</xdr:rowOff>
    </xdr:from>
    <xdr:to>
      <xdr:col>15</xdr:col>
      <xdr:colOff>101600</xdr:colOff>
      <xdr:row>96</xdr:row>
      <xdr:rowOff>143911</xdr:rowOff>
    </xdr:to>
    <xdr:sp macro="" textlink="">
      <xdr:nvSpPr>
        <xdr:cNvPr id="255" name="楕円 254"/>
        <xdr:cNvSpPr/>
      </xdr:nvSpPr>
      <xdr:spPr>
        <a:xfrm>
          <a:off x="2857500" y="1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135038</xdr:rowOff>
    </xdr:from>
    <xdr:ext cx="534377" cy="259045"/>
    <xdr:sp macro="" textlink="">
      <xdr:nvSpPr>
        <xdr:cNvPr id="256" name="テキスト ボックス 255"/>
        <xdr:cNvSpPr txBox="1"/>
      </xdr:nvSpPr>
      <xdr:spPr>
        <a:xfrm>
          <a:off x="2641111" y="165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135900</xdr:rowOff>
    </xdr:from>
    <xdr:to>
      <xdr:col>10</xdr:col>
      <xdr:colOff>165100</xdr:colOff>
      <xdr:row>97</xdr:row>
      <xdr:rowOff>66050</xdr:rowOff>
    </xdr:to>
    <xdr:sp macro="" textlink="">
      <xdr:nvSpPr>
        <xdr:cNvPr id="257" name="楕円 256"/>
        <xdr:cNvSpPr/>
      </xdr:nvSpPr>
      <xdr:spPr>
        <a:xfrm>
          <a:off x="1968500" y="1659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57177</xdr:rowOff>
    </xdr:from>
    <xdr:ext cx="534377" cy="259045"/>
    <xdr:sp macro="" textlink="">
      <xdr:nvSpPr>
        <xdr:cNvPr id="258" name="テキスト ボックス 257"/>
        <xdr:cNvSpPr txBox="1"/>
      </xdr:nvSpPr>
      <xdr:spPr>
        <a:xfrm>
          <a:off x="1752111" y="166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49825</xdr:rowOff>
    </xdr:from>
    <xdr:to>
      <xdr:col>6</xdr:col>
      <xdr:colOff>38100</xdr:colOff>
      <xdr:row>98</xdr:row>
      <xdr:rowOff>151425</xdr:rowOff>
    </xdr:to>
    <xdr:sp macro="" textlink="">
      <xdr:nvSpPr>
        <xdr:cNvPr id="259" name="楕円 258"/>
        <xdr:cNvSpPr/>
      </xdr:nvSpPr>
      <xdr:spPr>
        <a:xfrm>
          <a:off x="1079500" y="168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142552</xdr:rowOff>
    </xdr:from>
    <xdr:ext cx="534377" cy="259045"/>
    <xdr:sp macro="" textlink="">
      <xdr:nvSpPr>
        <xdr:cNvPr id="260" name="テキスト ボックス 259"/>
        <xdr:cNvSpPr txBox="1"/>
      </xdr:nvSpPr>
      <xdr:spPr>
        <a:xfrm>
          <a:off x="863111" y="169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46456</xdr:rowOff>
    </xdr:from>
    <xdr:to>
      <xdr:col>55</xdr:col>
      <xdr:colOff>0</xdr:colOff>
      <xdr:row>35</xdr:row>
      <xdr:rowOff>84303</xdr:rowOff>
    </xdr:to>
    <xdr:cxnSp macro="">
      <xdr:nvCxnSpPr>
        <xdr:cNvPr id="289" name="直線コネクタ 288"/>
        <xdr:cNvCxnSpPr/>
      </xdr:nvCxnSpPr>
      <xdr:spPr>
        <a:xfrm>
          <a:off x="9639300" y="6047206"/>
          <a:ext cx="838200" cy="3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22873</xdr:rowOff>
    </xdr:from>
    <xdr:to>
      <xdr:col>50</xdr:col>
      <xdr:colOff>114300</xdr:colOff>
      <xdr:row>35</xdr:row>
      <xdr:rowOff>46456</xdr:rowOff>
    </xdr:to>
    <xdr:cxnSp macro="">
      <xdr:nvCxnSpPr>
        <xdr:cNvPr id="292" name="直線コネクタ 291"/>
        <xdr:cNvCxnSpPr/>
      </xdr:nvCxnSpPr>
      <xdr:spPr>
        <a:xfrm>
          <a:off x="8750300" y="6023623"/>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22873</xdr:rowOff>
    </xdr:from>
    <xdr:to>
      <xdr:col>45</xdr:col>
      <xdr:colOff>177800</xdr:colOff>
      <xdr:row>35</xdr:row>
      <xdr:rowOff>118682</xdr:rowOff>
    </xdr:to>
    <xdr:cxnSp macro="">
      <xdr:nvCxnSpPr>
        <xdr:cNvPr id="295" name="直線コネクタ 294"/>
        <xdr:cNvCxnSpPr/>
      </xdr:nvCxnSpPr>
      <xdr:spPr>
        <a:xfrm flipV="1">
          <a:off x="7861300" y="6023623"/>
          <a:ext cx="889000" cy="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118682</xdr:rowOff>
    </xdr:from>
    <xdr:to>
      <xdr:col>41</xdr:col>
      <xdr:colOff>50800</xdr:colOff>
      <xdr:row>35</xdr:row>
      <xdr:rowOff>161455</xdr:rowOff>
    </xdr:to>
    <xdr:cxnSp macro="">
      <xdr:nvCxnSpPr>
        <xdr:cNvPr id="298" name="直線コネクタ 297"/>
        <xdr:cNvCxnSpPr/>
      </xdr:nvCxnSpPr>
      <xdr:spPr>
        <a:xfrm flipV="1">
          <a:off x="6972300" y="6119432"/>
          <a:ext cx="8890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33503</xdr:rowOff>
    </xdr:from>
    <xdr:to>
      <xdr:col>55</xdr:col>
      <xdr:colOff>50800</xdr:colOff>
      <xdr:row>35</xdr:row>
      <xdr:rowOff>135103</xdr:rowOff>
    </xdr:to>
    <xdr:sp macro="" textlink="">
      <xdr:nvSpPr>
        <xdr:cNvPr id="308" name="楕円 307"/>
        <xdr:cNvSpPr/>
      </xdr:nvSpPr>
      <xdr:spPr>
        <a:xfrm>
          <a:off x="10426700" y="60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56380</xdr:rowOff>
    </xdr:from>
    <xdr:ext cx="534377" cy="259045"/>
    <xdr:sp macro="" textlink="">
      <xdr:nvSpPr>
        <xdr:cNvPr id="309" name="補助費等該当値テキスト"/>
        <xdr:cNvSpPr txBox="1"/>
      </xdr:nvSpPr>
      <xdr:spPr>
        <a:xfrm>
          <a:off x="10528300" y="58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167106</xdr:rowOff>
    </xdr:from>
    <xdr:to>
      <xdr:col>50</xdr:col>
      <xdr:colOff>165100</xdr:colOff>
      <xdr:row>35</xdr:row>
      <xdr:rowOff>97256</xdr:rowOff>
    </xdr:to>
    <xdr:sp macro="" textlink="">
      <xdr:nvSpPr>
        <xdr:cNvPr id="310" name="楕円 309"/>
        <xdr:cNvSpPr/>
      </xdr:nvSpPr>
      <xdr:spPr>
        <a:xfrm>
          <a:off x="9588500" y="59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113783</xdr:rowOff>
    </xdr:from>
    <xdr:ext cx="534377" cy="259045"/>
    <xdr:sp macro="" textlink="">
      <xdr:nvSpPr>
        <xdr:cNvPr id="311" name="テキスト ボックス 310"/>
        <xdr:cNvSpPr txBox="1"/>
      </xdr:nvSpPr>
      <xdr:spPr>
        <a:xfrm>
          <a:off x="9372111" y="57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143523</xdr:rowOff>
    </xdr:from>
    <xdr:to>
      <xdr:col>46</xdr:col>
      <xdr:colOff>38100</xdr:colOff>
      <xdr:row>35</xdr:row>
      <xdr:rowOff>73673</xdr:rowOff>
    </xdr:to>
    <xdr:sp macro="" textlink="">
      <xdr:nvSpPr>
        <xdr:cNvPr id="312" name="楕円 311"/>
        <xdr:cNvSpPr/>
      </xdr:nvSpPr>
      <xdr:spPr>
        <a:xfrm>
          <a:off x="8699500" y="59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90200</xdr:rowOff>
    </xdr:from>
    <xdr:ext cx="534377" cy="259045"/>
    <xdr:sp macro="" textlink="">
      <xdr:nvSpPr>
        <xdr:cNvPr id="313" name="テキスト ボックス 312"/>
        <xdr:cNvSpPr txBox="1"/>
      </xdr:nvSpPr>
      <xdr:spPr>
        <a:xfrm>
          <a:off x="8483111" y="57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67882</xdr:rowOff>
    </xdr:from>
    <xdr:to>
      <xdr:col>41</xdr:col>
      <xdr:colOff>101600</xdr:colOff>
      <xdr:row>35</xdr:row>
      <xdr:rowOff>169482</xdr:rowOff>
    </xdr:to>
    <xdr:sp macro="" textlink="">
      <xdr:nvSpPr>
        <xdr:cNvPr id="314" name="楕円 313"/>
        <xdr:cNvSpPr/>
      </xdr:nvSpPr>
      <xdr:spPr>
        <a:xfrm>
          <a:off x="7810500" y="606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14559</xdr:rowOff>
    </xdr:from>
    <xdr:ext cx="534377" cy="259045"/>
    <xdr:sp macro="" textlink="">
      <xdr:nvSpPr>
        <xdr:cNvPr id="315" name="テキスト ボックス 314"/>
        <xdr:cNvSpPr txBox="1"/>
      </xdr:nvSpPr>
      <xdr:spPr>
        <a:xfrm>
          <a:off x="7594111" y="58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110655</xdr:rowOff>
    </xdr:from>
    <xdr:to>
      <xdr:col>36</xdr:col>
      <xdr:colOff>165100</xdr:colOff>
      <xdr:row>36</xdr:row>
      <xdr:rowOff>40805</xdr:rowOff>
    </xdr:to>
    <xdr:sp macro="" textlink="">
      <xdr:nvSpPr>
        <xdr:cNvPr id="316" name="楕円 315"/>
        <xdr:cNvSpPr/>
      </xdr:nvSpPr>
      <xdr:spPr>
        <a:xfrm>
          <a:off x="6921500" y="61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57332</xdr:rowOff>
    </xdr:from>
    <xdr:ext cx="534377" cy="259045"/>
    <xdr:sp macro="" textlink="">
      <xdr:nvSpPr>
        <xdr:cNvPr id="317" name="テキスト ボックス 316"/>
        <xdr:cNvSpPr txBox="1"/>
      </xdr:nvSpPr>
      <xdr:spPr>
        <a:xfrm>
          <a:off x="6705111" y="58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139750</xdr:rowOff>
    </xdr:from>
    <xdr:to>
      <xdr:col>55</xdr:col>
      <xdr:colOff>0</xdr:colOff>
      <xdr:row>57</xdr:row>
      <xdr:rowOff>145662</xdr:rowOff>
    </xdr:to>
    <xdr:cxnSp macro="">
      <xdr:nvCxnSpPr>
        <xdr:cNvPr id="344" name="直線コネクタ 343"/>
        <xdr:cNvCxnSpPr/>
      </xdr:nvCxnSpPr>
      <xdr:spPr>
        <a:xfrm>
          <a:off x="9639300" y="9740950"/>
          <a:ext cx="838200" cy="1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139750</xdr:rowOff>
    </xdr:from>
    <xdr:to>
      <xdr:col>50</xdr:col>
      <xdr:colOff>114300</xdr:colOff>
      <xdr:row>57</xdr:row>
      <xdr:rowOff>74544</xdr:rowOff>
    </xdr:to>
    <xdr:cxnSp macro="">
      <xdr:nvCxnSpPr>
        <xdr:cNvPr id="347" name="直線コネクタ 346"/>
        <xdr:cNvCxnSpPr/>
      </xdr:nvCxnSpPr>
      <xdr:spPr>
        <a:xfrm flipV="1">
          <a:off x="8750300" y="9740950"/>
          <a:ext cx="889000" cy="10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74544</xdr:rowOff>
    </xdr:from>
    <xdr:to>
      <xdr:col>45</xdr:col>
      <xdr:colOff>177800</xdr:colOff>
      <xdr:row>57</xdr:row>
      <xdr:rowOff>107508</xdr:rowOff>
    </xdr:to>
    <xdr:cxnSp macro="">
      <xdr:nvCxnSpPr>
        <xdr:cNvPr id="350" name="直線コネクタ 349"/>
        <xdr:cNvCxnSpPr/>
      </xdr:nvCxnSpPr>
      <xdr:spPr>
        <a:xfrm flipV="1">
          <a:off x="7861300" y="9847194"/>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60609</xdr:rowOff>
    </xdr:from>
    <xdr:to>
      <xdr:col>41</xdr:col>
      <xdr:colOff>50800</xdr:colOff>
      <xdr:row>57</xdr:row>
      <xdr:rowOff>107508</xdr:rowOff>
    </xdr:to>
    <xdr:cxnSp macro="">
      <xdr:nvCxnSpPr>
        <xdr:cNvPr id="353" name="直線コネクタ 352"/>
        <xdr:cNvCxnSpPr/>
      </xdr:nvCxnSpPr>
      <xdr:spPr>
        <a:xfrm>
          <a:off x="6972300" y="9833259"/>
          <a:ext cx="889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94862</xdr:rowOff>
    </xdr:from>
    <xdr:to>
      <xdr:col>55</xdr:col>
      <xdr:colOff>50800</xdr:colOff>
      <xdr:row>58</xdr:row>
      <xdr:rowOff>25012</xdr:rowOff>
    </xdr:to>
    <xdr:sp macro="" textlink="">
      <xdr:nvSpPr>
        <xdr:cNvPr id="363" name="楕円 362"/>
        <xdr:cNvSpPr/>
      </xdr:nvSpPr>
      <xdr:spPr>
        <a:xfrm>
          <a:off x="10426700" y="9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88950</xdr:rowOff>
    </xdr:from>
    <xdr:to>
      <xdr:col>50</xdr:col>
      <xdr:colOff>165100</xdr:colOff>
      <xdr:row>57</xdr:row>
      <xdr:rowOff>19100</xdr:rowOff>
    </xdr:to>
    <xdr:sp macro="" textlink="">
      <xdr:nvSpPr>
        <xdr:cNvPr id="365" name="楕円 364"/>
        <xdr:cNvSpPr/>
      </xdr:nvSpPr>
      <xdr:spPr>
        <a:xfrm>
          <a:off x="9588500" y="96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35627</xdr:rowOff>
    </xdr:from>
    <xdr:ext cx="534377" cy="259045"/>
    <xdr:sp macro="" textlink="">
      <xdr:nvSpPr>
        <xdr:cNvPr id="366" name="テキスト ボックス 365"/>
        <xdr:cNvSpPr txBox="1"/>
      </xdr:nvSpPr>
      <xdr:spPr>
        <a:xfrm>
          <a:off x="9372111" y="94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23744</xdr:rowOff>
    </xdr:from>
    <xdr:to>
      <xdr:col>46</xdr:col>
      <xdr:colOff>38100</xdr:colOff>
      <xdr:row>57</xdr:row>
      <xdr:rowOff>125344</xdr:rowOff>
    </xdr:to>
    <xdr:sp macro="" textlink="">
      <xdr:nvSpPr>
        <xdr:cNvPr id="367" name="楕円 366"/>
        <xdr:cNvSpPr/>
      </xdr:nvSpPr>
      <xdr:spPr>
        <a:xfrm>
          <a:off x="8699500" y="97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141871</xdr:rowOff>
    </xdr:from>
    <xdr:ext cx="534377" cy="259045"/>
    <xdr:sp macro="" textlink="">
      <xdr:nvSpPr>
        <xdr:cNvPr id="368" name="テキスト ボックス 367"/>
        <xdr:cNvSpPr txBox="1"/>
      </xdr:nvSpPr>
      <xdr:spPr>
        <a:xfrm>
          <a:off x="8483111" y="95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56708</xdr:rowOff>
    </xdr:from>
    <xdr:to>
      <xdr:col>41</xdr:col>
      <xdr:colOff>101600</xdr:colOff>
      <xdr:row>57</xdr:row>
      <xdr:rowOff>158308</xdr:rowOff>
    </xdr:to>
    <xdr:sp macro="" textlink="">
      <xdr:nvSpPr>
        <xdr:cNvPr id="369" name="楕円 368"/>
        <xdr:cNvSpPr/>
      </xdr:nvSpPr>
      <xdr:spPr>
        <a:xfrm>
          <a:off x="7810500" y="98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149435</xdr:rowOff>
    </xdr:from>
    <xdr:ext cx="534377" cy="259045"/>
    <xdr:sp macro="" textlink="">
      <xdr:nvSpPr>
        <xdr:cNvPr id="370" name="テキスト ボックス 369"/>
        <xdr:cNvSpPr txBox="1"/>
      </xdr:nvSpPr>
      <xdr:spPr>
        <a:xfrm>
          <a:off x="7594111" y="99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9809</xdr:rowOff>
    </xdr:from>
    <xdr:to>
      <xdr:col>36</xdr:col>
      <xdr:colOff>165100</xdr:colOff>
      <xdr:row>57</xdr:row>
      <xdr:rowOff>111409</xdr:rowOff>
    </xdr:to>
    <xdr:sp macro="" textlink="">
      <xdr:nvSpPr>
        <xdr:cNvPr id="371" name="楕円 370"/>
        <xdr:cNvSpPr/>
      </xdr:nvSpPr>
      <xdr:spPr>
        <a:xfrm>
          <a:off x="6921500" y="97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102536</xdr:rowOff>
    </xdr:from>
    <xdr:ext cx="534377" cy="259045"/>
    <xdr:sp macro="" textlink="">
      <xdr:nvSpPr>
        <xdr:cNvPr id="372" name="テキスト ボックス 371"/>
        <xdr:cNvSpPr txBox="1"/>
      </xdr:nvSpPr>
      <xdr:spPr>
        <a:xfrm>
          <a:off x="6705111" y="98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154822</xdr:rowOff>
    </xdr:from>
    <xdr:to>
      <xdr:col>55</xdr:col>
      <xdr:colOff>0</xdr:colOff>
      <xdr:row>77</xdr:row>
      <xdr:rowOff>69400</xdr:rowOff>
    </xdr:to>
    <xdr:cxnSp macro="">
      <xdr:nvCxnSpPr>
        <xdr:cNvPr id="397" name="直線コネクタ 396"/>
        <xdr:cNvCxnSpPr/>
      </xdr:nvCxnSpPr>
      <xdr:spPr>
        <a:xfrm>
          <a:off x="9639300" y="13013572"/>
          <a:ext cx="838200" cy="2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154822</xdr:rowOff>
    </xdr:from>
    <xdr:to>
      <xdr:col>50</xdr:col>
      <xdr:colOff>114300</xdr:colOff>
      <xdr:row>78</xdr:row>
      <xdr:rowOff>7130</xdr:rowOff>
    </xdr:to>
    <xdr:cxnSp macro="">
      <xdr:nvCxnSpPr>
        <xdr:cNvPr id="400" name="直線コネクタ 399"/>
        <xdr:cNvCxnSpPr/>
      </xdr:nvCxnSpPr>
      <xdr:spPr>
        <a:xfrm flipV="1">
          <a:off x="8750300" y="13013572"/>
          <a:ext cx="889000" cy="36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5741</xdr:rowOff>
    </xdr:from>
    <xdr:to>
      <xdr:col>45</xdr:col>
      <xdr:colOff>177800</xdr:colOff>
      <xdr:row>78</xdr:row>
      <xdr:rowOff>7130</xdr:rowOff>
    </xdr:to>
    <xdr:cxnSp macro="">
      <xdr:nvCxnSpPr>
        <xdr:cNvPr id="403" name="直線コネクタ 402"/>
        <xdr:cNvCxnSpPr/>
      </xdr:nvCxnSpPr>
      <xdr:spPr>
        <a:xfrm>
          <a:off x="7861300" y="13207391"/>
          <a:ext cx="889000" cy="17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18600</xdr:rowOff>
    </xdr:from>
    <xdr:to>
      <xdr:col>55</xdr:col>
      <xdr:colOff>50800</xdr:colOff>
      <xdr:row>77</xdr:row>
      <xdr:rowOff>120200</xdr:rowOff>
    </xdr:to>
    <xdr:sp macro="" textlink="">
      <xdr:nvSpPr>
        <xdr:cNvPr id="413" name="楕円 412"/>
        <xdr:cNvSpPr/>
      </xdr:nvSpPr>
      <xdr:spPr>
        <a:xfrm>
          <a:off x="10426700" y="132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41477</xdr:rowOff>
    </xdr:from>
    <xdr:ext cx="534377" cy="259045"/>
    <xdr:sp macro="" textlink="">
      <xdr:nvSpPr>
        <xdr:cNvPr id="414" name="普通建設事業費 （ うち新規整備　）該当値テキスト"/>
        <xdr:cNvSpPr txBox="1"/>
      </xdr:nvSpPr>
      <xdr:spPr>
        <a:xfrm>
          <a:off x="10528300" y="130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104022</xdr:rowOff>
    </xdr:from>
    <xdr:to>
      <xdr:col>50</xdr:col>
      <xdr:colOff>165100</xdr:colOff>
      <xdr:row>76</xdr:row>
      <xdr:rowOff>34172</xdr:rowOff>
    </xdr:to>
    <xdr:sp macro="" textlink="">
      <xdr:nvSpPr>
        <xdr:cNvPr id="415" name="楕円 414"/>
        <xdr:cNvSpPr/>
      </xdr:nvSpPr>
      <xdr:spPr>
        <a:xfrm>
          <a:off x="9588500" y="129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50699</xdr:rowOff>
    </xdr:from>
    <xdr:ext cx="534377" cy="259045"/>
    <xdr:sp macro="" textlink="">
      <xdr:nvSpPr>
        <xdr:cNvPr id="416" name="テキスト ボックス 415"/>
        <xdr:cNvSpPr txBox="1"/>
      </xdr:nvSpPr>
      <xdr:spPr>
        <a:xfrm>
          <a:off x="9372111" y="1273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127780</xdr:rowOff>
    </xdr:from>
    <xdr:to>
      <xdr:col>46</xdr:col>
      <xdr:colOff>38100</xdr:colOff>
      <xdr:row>78</xdr:row>
      <xdr:rowOff>57930</xdr:rowOff>
    </xdr:to>
    <xdr:sp macro="" textlink="">
      <xdr:nvSpPr>
        <xdr:cNvPr id="417" name="楕円 416"/>
        <xdr:cNvSpPr/>
      </xdr:nvSpPr>
      <xdr:spPr>
        <a:xfrm>
          <a:off x="8699500" y="133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49057</xdr:rowOff>
    </xdr:from>
    <xdr:ext cx="469744" cy="259045"/>
    <xdr:sp macro="" textlink="">
      <xdr:nvSpPr>
        <xdr:cNvPr id="418" name="テキスト ボックス 417"/>
        <xdr:cNvSpPr txBox="1"/>
      </xdr:nvSpPr>
      <xdr:spPr>
        <a:xfrm>
          <a:off x="8515428" y="134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126391</xdr:rowOff>
    </xdr:from>
    <xdr:to>
      <xdr:col>41</xdr:col>
      <xdr:colOff>101600</xdr:colOff>
      <xdr:row>77</xdr:row>
      <xdr:rowOff>56541</xdr:rowOff>
    </xdr:to>
    <xdr:sp macro="" textlink="">
      <xdr:nvSpPr>
        <xdr:cNvPr id="419" name="楕円 418"/>
        <xdr:cNvSpPr/>
      </xdr:nvSpPr>
      <xdr:spPr>
        <a:xfrm>
          <a:off x="78105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73068</xdr:rowOff>
    </xdr:from>
    <xdr:ext cx="534377" cy="259045"/>
    <xdr:sp macro="" textlink="">
      <xdr:nvSpPr>
        <xdr:cNvPr id="420" name="テキスト ボックス 419"/>
        <xdr:cNvSpPr txBox="1"/>
      </xdr:nvSpPr>
      <xdr:spPr>
        <a:xfrm>
          <a:off x="7594111" y="129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10688</xdr:rowOff>
    </xdr:from>
    <xdr:to>
      <xdr:col>55</xdr:col>
      <xdr:colOff>0</xdr:colOff>
      <xdr:row>99</xdr:row>
      <xdr:rowOff>11325</xdr:rowOff>
    </xdr:to>
    <xdr:cxnSp macro="">
      <xdr:nvCxnSpPr>
        <xdr:cNvPr id="451" name="直線コネクタ 450"/>
        <xdr:cNvCxnSpPr/>
      </xdr:nvCxnSpPr>
      <xdr:spPr>
        <a:xfrm>
          <a:off x="9639300" y="16984238"/>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46186</xdr:rowOff>
    </xdr:from>
    <xdr:to>
      <xdr:col>50</xdr:col>
      <xdr:colOff>114300</xdr:colOff>
      <xdr:row>99</xdr:row>
      <xdr:rowOff>10688</xdr:rowOff>
    </xdr:to>
    <xdr:cxnSp macro="">
      <xdr:nvCxnSpPr>
        <xdr:cNvPr id="454" name="直線コネクタ 453"/>
        <xdr:cNvCxnSpPr/>
      </xdr:nvCxnSpPr>
      <xdr:spPr>
        <a:xfrm>
          <a:off x="8750300" y="16333936"/>
          <a:ext cx="889000" cy="65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46186</xdr:rowOff>
    </xdr:from>
    <xdr:to>
      <xdr:col>45</xdr:col>
      <xdr:colOff>177800</xdr:colOff>
      <xdr:row>98</xdr:row>
      <xdr:rowOff>149416</xdr:rowOff>
    </xdr:to>
    <xdr:cxnSp macro="">
      <xdr:nvCxnSpPr>
        <xdr:cNvPr id="457" name="直線コネクタ 456"/>
        <xdr:cNvCxnSpPr/>
      </xdr:nvCxnSpPr>
      <xdr:spPr>
        <a:xfrm flipV="1">
          <a:off x="7861300" y="16333936"/>
          <a:ext cx="889000" cy="6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131975</xdr:rowOff>
    </xdr:from>
    <xdr:to>
      <xdr:col>55</xdr:col>
      <xdr:colOff>50800</xdr:colOff>
      <xdr:row>99</xdr:row>
      <xdr:rowOff>62125</xdr:rowOff>
    </xdr:to>
    <xdr:sp macro="" textlink="">
      <xdr:nvSpPr>
        <xdr:cNvPr id="467" name="楕円 466"/>
        <xdr:cNvSpPr/>
      </xdr:nvSpPr>
      <xdr:spPr>
        <a:xfrm>
          <a:off x="10426700" y="16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46902</xdr:rowOff>
    </xdr:from>
    <xdr:ext cx="469744" cy="259045"/>
    <xdr:sp macro="" textlink="">
      <xdr:nvSpPr>
        <xdr:cNvPr id="468" name="普通建設事業費 （ うち更新整備　）該当値テキスト"/>
        <xdr:cNvSpPr txBox="1"/>
      </xdr:nvSpPr>
      <xdr:spPr>
        <a:xfrm>
          <a:off x="10528300" y="168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131338</xdr:rowOff>
    </xdr:from>
    <xdr:to>
      <xdr:col>50</xdr:col>
      <xdr:colOff>165100</xdr:colOff>
      <xdr:row>99</xdr:row>
      <xdr:rowOff>61488</xdr:rowOff>
    </xdr:to>
    <xdr:sp macro="" textlink="">
      <xdr:nvSpPr>
        <xdr:cNvPr id="469" name="楕円 468"/>
        <xdr:cNvSpPr/>
      </xdr:nvSpPr>
      <xdr:spPr>
        <a:xfrm>
          <a:off x="9588500" y="169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52615</xdr:rowOff>
    </xdr:from>
    <xdr:ext cx="469744" cy="259045"/>
    <xdr:sp macro="" textlink="">
      <xdr:nvSpPr>
        <xdr:cNvPr id="470" name="テキスト ボックス 469"/>
        <xdr:cNvSpPr txBox="1"/>
      </xdr:nvSpPr>
      <xdr:spPr>
        <a:xfrm>
          <a:off x="9404428" y="1702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166836</xdr:rowOff>
    </xdr:from>
    <xdr:to>
      <xdr:col>46</xdr:col>
      <xdr:colOff>38100</xdr:colOff>
      <xdr:row>95</xdr:row>
      <xdr:rowOff>96986</xdr:rowOff>
    </xdr:to>
    <xdr:sp macro="" textlink="">
      <xdr:nvSpPr>
        <xdr:cNvPr id="471" name="楕円 470"/>
        <xdr:cNvSpPr/>
      </xdr:nvSpPr>
      <xdr:spPr>
        <a:xfrm>
          <a:off x="8699500" y="162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113513</xdr:rowOff>
    </xdr:from>
    <xdr:ext cx="534377" cy="259045"/>
    <xdr:sp macro="" textlink="">
      <xdr:nvSpPr>
        <xdr:cNvPr id="472" name="テキスト ボックス 471"/>
        <xdr:cNvSpPr txBox="1"/>
      </xdr:nvSpPr>
      <xdr:spPr>
        <a:xfrm>
          <a:off x="8483111" y="1605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98616</xdr:rowOff>
    </xdr:from>
    <xdr:to>
      <xdr:col>41</xdr:col>
      <xdr:colOff>101600</xdr:colOff>
      <xdr:row>99</xdr:row>
      <xdr:rowOff>28766</xdr:rowOff>
    </xdr:to>
    <xdr:sp macro="" textlink="">
      <xdr:nvSpPr>
        <xdr:cNvPr id="473" name="楕円 472"/>
        <xdr:cNvSpPr/>
      </xdr:nvSpPr>
      <xdr:spPr>
        <a:xfrm>
          <a:off x="7810500" y="169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19893</xdr:rowOff>
    </xdr:from>
    <xdr:ext cx="469744" cy="259045"/>
    <xdr:sp macro="" textlink="">
      <xdr:nvSpPr>
        <xdr:cNvPr id="474" name="テキスト ボックス 473"/>
        <xdr:cNvSpPr txBox="1"/>
      </xdr:nvSpPr>
      <xdr:spPr>
        <a:xfrm>
          <a:off x="7626428" y="1699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78501</xdr:rowOff>
    </xdr:from>
    <xdr:to>
      <xdr:col>85</xdr:col>
      <xdr:colOff>127000</xdr:colOff>
      <xdr:row>39</xdr:row>
      <xdr:rowOff>98878</xdr:rowOff>
    </xdr:to>
    <xdr:cxnSp macro="">
      <xdr:nvCxnSpPr>
        <xdr:cNvPr id="505" name="直線コネクタ 504"/>
        <xdr:cNvCxnSpPr/>
      </xdr:nvCxnSpPr>
      <xdr:spPr>
        <a:xfrm flipV="1">
          <a:off x="15481300" y="6765051"/>
          <a:ext cx="8382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06"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98585</xdr:rowOff>
    </xdr:from>
    <xdr:to>
      <xdr:col>81</xdr:col>
      <xdr:colOff>50800</xdr:colOff>
      <xdr:row>39</xdr:row>
      <xdr:rowOff>98878</xdr:rowOff>
    </xdr:to>
    <xdr:cxnSp macro="">
      <xdr:nvCxnSpPr>
        <xdr:cNvPr id="508" name="直線コネクタ 507"/>
        <xdr:cNvCxnSpPr/>
      </xdr:nvCxnSpPr>
      <xdr:spPr>
        <a:xfrm>
          <a:off x="14592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53518</xdr:rowOff>
    </xdr:from>
    <xdr:to>
      <xdr:col>76</xdr:col>
      <xdr:colOff>114300</xdr:colOff>
      <xdr:row>39</xdr:row>
      <xdr:rowOff>98585</xdr:rowOff>
    </xdr:to>
    <xdr:cxnSp macro="">
      <xdr:nvCxnSpPr>
        <xdr:cNvPr id="511" name="直線コネクタ 510"/>
        <xdr:cNvCxnSpPr/>
      </xdr:nvCxnSpPr>
      <xdr:spPr>
        <a:xfrm>
          <a:off x="13703300" y="674006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10868</xdr:rowOff>
    </xdr:from>
    <xdr:to>
      <xdr:col>71</xdr:col>
      <xdr:colOff>177800</xdr:colOff>
      <xdr:row>39</xdr:row>
      <xdr:rowOff>53518</xdr:rowOff>
    </xdr:to>
    <xdr:cxnSp macro="">
      <xdr:nvCxnSpPr>
        <xdr:cNvPr id="514" name="直線コネクタ 513"/>
        <xdr:cNvCxnSpPr/>
      </xdr:nvCxnSpPr>
      <xdr:spPr>
        <a:xfrm>
          <a:off x="12814300" y="6525968"/>
          <a:ext cx="889000" cy="2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4364</xdr:rowOff>
    </xdr:from>
    <xdr:ext cx="469744" cy="259045"/>
    <xdr:sp macro="" textlink="">
      <xdr:nvSpPr>
        <xdr:cNvPr id="518" name="テキスト ボックス 517"/>
        <xdr:cNvSpPr txBox="1"/>
      </xdr:nvSpPr>
      <xdr:spPr>
        <a:xfrm>
          <a:off x="12579428" y="669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27701</xdr:rowOff>
    </xdr:from>
    <xdr:to>
      <xdr:col>85</xdr:col>
      <xdr:colOff>177800</xdr:colOff>
      <xdr:row>39</xdr:row>
      <xdr:rowOff>129301</xdr:rowOff>
    </xdr:to>
    <xdr:sp macro="" textlink="">
      <xdr:nvSpPr>
        <xdr:cNvPr id="524" name="楕円 523"/>
        <xdr:cNvSpPr/>
      </xdr:nvSpPr>
      <xdr:spPr>
        <a:xfrm>
          <a:off x="16268700" y="67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158528</xdr:rowOff>
    </xdr:from>
    <xdr:ext cx="378565" cy="259045"/>
    <xdr:sp macro="" textlink="">
      <xdr:nvSpPr>
        <xdr:cNvPr id="525" name="災害復旧事業費該当値テキスト"/>
        <xdr:cNvSpPr txBox="1"/>
      </xdr:nvSpPr>
      <xdr:spPr>
        <a:xfrm>
          <a:off x="16370300" y="6502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47785</xdr:rowOff>
    </xdr:from>
    <xdr:to>
      <xdr:col>76</xdr:col>
      <xdr:colOff>165100</xdr:colOff>
      <xdr:row>39</xdr:row>
      <xdr:rowOff>149385</xdr:rowOff>
    </xdr:to>
    <xdr:sp macro="" textlink="">
      <xdr:nvSpPr>
        <xdr:cNvPr id="528" name="楕円 527"/>
        <xdr:cNvSpPr/>
      </xdr:nvSpPr>
      <xdr:spPr>
        <a:xfrm>
          <a:off x="14541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140512</xdr:rowOff>
    </xdr:from>
    <xdr:ext cx="249299" cy="259045"/>
    <xdr:sp macro="" textlink="">
      <xdr:nvSpPr>
        <xdr:cNvPr id="529" name="テキスト ボックス 528"/>
        <xdr:cNvSpPr txBox="1"/>
      </xdr:nvSpPr>
      <xdr:spPr>
        <a:xfrm>
          <a:off x="14467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2718</xdr:rowOff>
    </xdr:from>
    <xdr:to>
      <xdr:col>72</xdr:col>
      <xdr:colOff>38100</xdr:colOff>
      <xdr:row>39</xdr:row>
      <xdr:rowOff>104318</xdr:rowOff>
    </xdr:to>
    <xdr:sp macro="" textlink="">
      <xdr:nvSpPr>
        <xdr:cNvPr id="530" name="楕円 529"/>
        <xdr:cNvSpPr/>
      </xdr:nvSpPr>
      <xdr:spPr>
        <a:xfrm>
          <a:off x="13652500" y="66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95445</xdr:rowOff>
    </xdr:from>
    <xdr:ext cx="469744" cy="259045"/>
    <xdr:sp macro="" textlink="">
      <xdr:nvSpPr>
        <xdr:cNvPr id="531" name="テキスト ボックス 530"/>
        <xdr:cNvSpPr txBox="1"/>
      </xdr:nvSpPr>
      <xdr:spPr>
        <a:xfrm>
          <a:off x="13468428" y="6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131518</xdr:rowOff>
    </xdr:from>
    <xdr:to>
      <xdr:col>67</xdr:col>
      <xdr:colOff>101600</xdr:colOff>
      <xdr:row>38</xdr:row>
      <xdr:rowOff>61668</xdr:rowOff>
    </xdr:to>
    <xdr:sp macro="" textlink="">
      <xdr:nvSpPr>
        <xdr:cNvPr id="532" name="楕円 531"/>
        <xdr:cNvSpPr/>
      </xdr:nvSpPr>
      <xdr:spPr>
        <a:xfrm>
          <a:off x="12763500" y="64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78195</xdr:rowOff>
    </xdr:from>
    <xdr:ext cx="469744" cy="259045"/>
    <xdr:sp macro="" textlink="">
      <xdr:nvSpPr>
        <xdr:cNvPr id="533" name="テキスト ボックス 532"/>
        <xdr:cNvSpPr txBox="1"/>
      </xdr:nvSpPr>
      <xdr:spPr>
        <a:xfrm>
          <a:off x="12579428" y="625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78460</xdr:rowOff>
    </xdr:from>
    <xdr:to>
      <xdr:col>85</xdr:col>
      <xdr:colOff>127000</xdr:colOff>
      <xdr:row>77</xdr:row>
      <xdr:rowOff>79414</xdr:rowOff>
    </xdr:to>
    <xdr:cxnSp macro="">
      <xdr:nvCxnSpPr>
        <xdr:cNvPr id="611" name="直線コネクタ 610"/>
        <xdr:cNvCxnSpPr/>
      </xdr:nvCxnSpPr>
      <xdr:spPr>
        <a:xfrm>
          <a:off x="15481300" y="13280110"/>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78460</xdr:rowOff>
    </xdr:from>
    <xdr:to>
      <xdr:col>81</xdr:col>
      <xdr:colOff>50800</xdr:colOff>
      <xdr:row>77</xdr:row>
      <xdr:rowOff>95402</xdr:rowOff>
    </xdr:to>
    <xdr:cxnSp macro="">
      <xdr:nvCxnSpPr>
        <xdr:cNvPr id="614" name="直線コネクタ 613"/>
        <xdr:cNvCxnSpPr/>
      </xdr:nvCxnSpPr>
      <xdr:spPr>
        <a:xfrm flipV="1">
          <a:off x="14592300" y="13280110"/>
          <a:ext cx="8890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95402</xdr:rowOff>
    </xdr:from>
    <xdr:to>
      <xdr:col>76</xdr:col>
      <xdr:colOff>114300</xdr:colOff>
      <xdr:row>77</xdr:row>
      <xdr:rowOff>98565</xdr:rowOff>
    </xdr:to>
    <xdr:cxnSp macro="">
      <xdr:nvCxnSpPr>
        <xdr:cNvPr id="617" name="直線コネクタ 616"/>
        <xdr:cNvCxnSpPr/>
      </xdr:nvCxnSpPr>
      <xdr:spPr>
        <a:xfrm flipV="1">
          <a:off x="13703300" y="1329705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98565</xdr:rowOff>
    </xdr:from>
    <xdr:to>
      <xdr:col>71</xdr:col>
      <xdr:colOff>177800</xdr:colOff>
      <xdr:row>77</xdr:row>
      <xdr:rowOff>102642</xdr:rowOff>
    </xdr:to>
    <xdr:cxnSp macro="">
      <xdr:nvCxnSpPr>
        <xdr:cNvPr id="620" name="直線コネクタ 619"/>
        <xdr:cNvCxnSpPr/>
      </xdr:nvCxnSpPr>
      <xdr:spPr>
        <a:xfrm flipV="1">
          <a:off x="12814300" y="13300215"/>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28614</xdr:rowOff>
    </xdr:from>
    <xdr:to>
      <xdr:col>85</xdr:col>
      <xdr:colOff>177800</xdr:colOff>
      <xdr:row>77</xdr:row>
      <xdr:rowOff>130214</xdr:rowOff>
    </xdr:to>
    <xdr:sp macro="" textlink="">
      <xdr:nvSpPr>
        <xdr:cNvPr id="630" name="楕円 629"/>
        <xdr:cNvSpPr/>
      </xdr:nvSpPr>
      <xdr:spPr>
        <a:xfrm>
          <a:off x="16268700" y="132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7041</xdr:rowOff>
    </xdr:from>
    <xdr:ext cx="534377" cy="259045"/>
    <xdr:sp macro="" textlink="">
      <xdr:nvSpPr>
        <xdr:cNvPr id="631" name="公債費該当値テキスト"/>
        <xdr:cNvSpPr txBox="1"/>
      </xdr:nvSpPr>
      <xdr:spPr>
        <a:xfrm>
          <a:off x="16370300" y="132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27660</xdr:rowOff>
    </xdr:from>
    <xdr:to>
      <xdr:col>81</xdr:col>
      <xdr:colOff>101600</xdr:colOff>
      <xdr:row>77</xdr:row>
      <xdr:rowOff>129260</xdr:rowOff>
    </xdr:to>
    <xdr:sp macro="" textlink="">
      <xdr:nvSpPr>
        <xdr:cNvPr id="632" name="楕円 631"/>
        <xdr:cNvSpPr/>
      </xdr:nvSpPr>
      <xdr:spPr>
        <a:xfrm>
          <a:off x="15430500" y="132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120387</xdr:rowOff>
    </xdr:from>
    <xdr:ext cx="534377" cy="259045"/>
    <xdr:sp macro="" textlink="">
      <xdr:nvSpPr>
        <xdr:cNvPr id="633" name="テキスト ボックス 632"/>
        <xdr:cNvSpPr txBox="1"/>
      </xdr:nvSpPr>
      <xdr:spPr>
        <a:xfrm>
          <a:off x="15214111" y="133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44602</xdr:rowOff>
    </xdr:from>
    <xdr:to>
      <xdr:col>76</xdr:col>
      <xdr:colOff>165100</xdr:colOff>
      <xdr:row>77</xdr:row>
      <xdr:rowOff>146202</xdr:rowOff>
    </xdr:to>
    <xdr:sp macro="" textlink="">
      <xdr:nvSpPr>
        <xdr:cNvPr id="634" name="楕円 633"/>
        <xdr:cNvSpPr/>
      </xdr:nvSpPr>
      <xdr:spPr>
        <a:xfrm>
          <a:off x="14541500" y="132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137329</xdr:rowOff>
    </xdr:from>
    <xdr:ext cx="534377" cy="259045"/>
    <xdr:sp macro="" textlink="">
      <xdr:nvSpPr>
        <xdr:cNvPr id="635" name="テキスト ボックス 634"/>
        <xdr:cNvSpPr txBox="1"/>
      </xdr:nvSpPr>
      <xdr:spPr>
        <a:xfrm>
          <a:off x="14325111" y="133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47765</xdr:rowOff>
    </xdr:from>
    <xdr:to>
      <xdr:col>72</xdr:col>
      <xdr:colOff>38100</xdr:colOff>
      <xdr:row>77</xdr:row>
      <xdr:rowOff>149365</xdr:rowOff>
    </xdr:to>
    <xdr:sp macro="" textlink="">
      <xdr:nvSpPr>
        <xdr:cNvPr id="636" name="楕円 635"/>
        <xdr:cNvSpPr/>
      </xdr:nvSpPr>
      <xdr:spPr>
        <a:xfrm>
          <a:off x="13652500" y="132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140492</xdr:rowOff>
    </xdr:from>
    <xdr:ext cx="534377" cy="259045"/>
    <xdr:sp macro="" textlink="">
      <xdr:nvSpPr>
        <xdr:cNvPr id="637" name="テキスト ボックス 636"/>
        <xdr:cNvSpPr txBox="1"/>
      </xdr:nvSpPr>
      <xdr:spPr>
        <a:xfrm>
          <a:off x="13436111" y="1334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51842</xdr:rowOff>
    </xdr:from>
    <xdr:to>
      <xdr:col>67</xdr:col>
      <xdr:colOff>101600</xdr:colOff>
      <xdr:row>77</xdr:row>
      <xdr:rowOff>153442</xdr:rowOff>
    </xdr:to>
    <xdr:sp macro="" textlink="">
      <xdr:nvSpPr>
        <xdr:cNvPr id="638" name="楕円 637"/>
        <xdr:cNvSpPr/>
      </xdr:nvSpPr>
      <xdr:spPr>
        <a:xfrm>
          <a:off x="12763500" y="132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144569</xdr:rowOff>
    </xdr:from>
    <xdr:ext cx="534377" cy="259045"/>
    <xdr:sp macro="" textlink="">
      <xdr:nvSpPr>
        <xdr:cNvPr id="639" name="テキスト ボックス 638"/>
        <xdr:cNvSpPr txBox="1"/>
      </xdr:nvSpPr>
      <xdr:spPr>
        <a:xfrm>
          <a:off x="12547111" y="133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60001</xdr:rowOff>
    </xdr:from>
    <xdr:to>
      <xdr:col>85</xdr:col>
      <xdr:colOff>127000</xdr:colOff>
      <xdr:row>98</xdr:row>
      <xdr:rowOff>64376</xdr:rowOff>
    </xdr:to>
    <xdr:cxnSp macro="">
      <xdr:nvCxnSpPr>
        <xdr:cNvPr id="670" name="直線コネクタ 669"/>
        <xdr:cNvCxnSpPr/>
      </xdr:nvCxnSpPr>
      <xdr:spPr>
        <a:xfrm>
          <a:off x="15481300" y="16862101"/>
          <a:ext cx="8382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60001</xdr:rowOff>
    </xdr:from>
    <xdr:to>
      <xdr:col>81</xdr:col>
      <xdr:colOff>50800</xdr:colOff>
      <xdr:row>98</xdr:row>
      <xdr:rowOff>61584</xdr:rowOff>
    </xdr:to>
    <xdr:cxnSp macro="">
      <xdr:nvCxnSpPr>
        <xdr:cNvPr id="673" name="直線コネクタ 672"/>
        <xdr:cNvCxnSpPr/>
      </xdr:nvCxnSpPr>
      <xdr:spPr>
        <a:xfrm flipV="1">
          <a:off x="14592300" y="16862101"/>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61584</xdr:rowOff>
    </xdr:from>
    <xdr:to>
      <xdr:col>76</xdr:col>
      <xdr:colOff>114300</xdr:colOff>
      <xdr:row>98</xdr:row>
      <xdr:rowOff>115436</xdr:rowOff>
    </xdr:to>
    <xdr:cxnSp macro="">
      <xdr:nvCxnSpPr>
        <xdr:cNvPr id="676" name="直線コネクタ 675"/>
        <xdr:cNvCxnSpPr/>
      </xdr:nvCxnSpPr>
      <xdr:spPr>
        <a:xfrm flipV="1">
          <a:off x="13703300" y="16863684"/>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111125</xdr:rowOff>
    </xdr:from>
    <xdr:to>
      <xdr:col>71</xdr:col>
      <xdr:colOff>177800</xdr:colOff>
      <xdr:row>98</xdr:row>
      <xdr:rowOff>115436</xdr:rowOff>
    </xdr:to>
    <xdr:cxnSp macro="">
      <xdr:nvCxnSpPr>
        <xdr:cNvPr id="679" name="直線コネクタ 678"/>
        <xdr:cNvCxnSpPr/>
      </xdr:nvCxnSpPr>
      <xdr:spPr>
        <a:xfrm>
          <a:off x="12814300" y="16913225"/>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13576</xdr:rowOff>
    </xdr:from>
    <xdr:to>
      <xdr:col>85</xdr:col>
      <xdr:colOff>177800</xdr:colOff>
      <xdr:row>98</xdr:row>
      <xdr:rowOff>115176</xdr:rowOff>
    </xdr:to>
    <xdr:sp macro="" textlink="">
      <xdr:nvSpPr>
        <xdr:cNvPr id="689" name="楕円 688"/>
        <xdr:cNvSpPr/>
      </xdr:nvSpPr>
      <xdr:spPr>
        <a:xfrm>
          <a:off x="16268700" y="168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36453</xdr:rowOff>
    </xdr:from>
    <xdr:ext cx="534377" cy="259045"/>
    <xdr:sp macro="" textlink="">
      <xdr:nvSpPr>
        <xdr:cNvPr id="690" name="積立金該当値テキスト"/>
        <xdr:cNvSpPr txBox="1"/>
      </xdr:nvSpPr>
      <xdr:spPr>
        <a:xfrm>
          <a:off x="16370300" y="166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9201</xdr:rowOff>
    </xdr:from>
    <xdr:to>
      <xdr:col>81</xdr:col>
      <xdr:colOff>101600</xdr:colOff>
      <xdr:row>98</xdr:row>
      <xdr:rowOff>110801</xdr:rowOff>
    </xdr:to>
    <xdr:sp macro="" textlink="">
      <xdr:nvSpPr>
        <xdr:cNvPr id="691" name="楕円 690"/>
        <xdr:cNvSpPr/>
      </xdr:nvSpPr>
      <xdr:spPr>
        <a:xfrm>
          <a:off x="15430500" y="168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127328</xdr:rowOff>
    </xdr:from>
    <xdr:ext cx="534377" cy="259045"/>
    <xdr:sp macro="" textlink="">
      <xdr:nvSpPr>
        <xdr:cNvPr id="692" name="テキスト ボックス 691"/>
        <xdr:cNvSpPr txBox="1"/>
      </xdr:nvSpPr>
      <xdr:spPr>
        <a:xfrm>
          <a:off x="15214111" y="1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10784</xdr:rowOff>
    </xdr:from>
    <xdr:to>
      <xdr:col>76</xdr:col>
      <xdr:colOff>165100</xdr:colOff>
      <xdr:row>98</xdr:row>
      <xdr:rowOff>112384</xdr:rowOff>
    </xdr:to>
    <xdr:sp macro="" textlink="">
      <xdr:nvSpPr>
        <xdr:cNvPr id="693" name="楕円 692"/>
        <xdr:cNvSpPr/>
      </xdr:nvSpPr>
      <xdr:spPr>
        <a:xfrm>
          <a:off x="14541500" y="168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103511</xdr:rowOff>
    </xdr:from>
    <xdr:ext cx="534377" cy="259045"/>
    <xdr:sp macro="" textlink="">
      <xdr:nvSpPr>
        <xdr:cNvPr id="694" name="テキスト ボックス 693"/>
        <xdr:cNvSpPr txBox="1"/>
      </xdr:nvSpPr>
      <xdr:spPr>
        <a:xfrm>
          <a:off x="14325111" y="169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64636</xdr:rowOff>
    </xdr:from>
    <xdr:to>
      <xdr:col>72</xdr:col>
      <xdr:colOff>38100</xdr:colOff>
      <xdr:row>98</xdr:row>
      <xdr:rowOff>166236</xdr:rowOff>
    </xdr:to>
    <xdr:sp macro="" textlink="">
      <xdr:nvSpPr>
        <xdr:cNvPr id="695" name="楕円 694"/>
        <xdr:cNvSpPr/>
      </xdr:nvSpPr>
      <xdr:spPr>
        <a:xfrm>
          <a:off x="13652500" y="168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157363</xdr:rowOff>
    </xdr:from>
    <xdr:ext cx="469744" cy="259045"/>
    <xdr:sp macro="" textlink="">
      <xdr:nvSpPr>
        <xdr:cNvPr id="696" name="テキスト ボックス 695"/>
        <xdr:cNvSpPr txBox="1"/>
      </xdr:nvSpPr>
      <xdr:spPr>
        <a:xfrm>
          <a:off x="13468428" y="1695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60325</xdr:rowOff>
    </xdr:from>
    <xdr:to>
      <xdr:col>67</xdr:col>
      <xdr:colOff>101600</xdr:colOff>
      <xdr:row>98</xdr:row>
      <xdr:rowOff>161925</xdr:rowOff>
    </xdr:to>
    <xdr:sp macro="" textlink="">
      <xdr:nvSpPr>
        <xdr:cNvPr id="697" name="楕円 696"/>
        <xdr:cNvSpPr/>
      </xdr:nvSpPr>
      <xdr:spPr>
        <a:xfrm>
          <a:off x="12763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153052</xdr:rowOff>
    </xdr:from>
    <xdr:ext cx="469744" cy="259045"/>
    <xdr:sp macro="" textlink="">
      <xdr:nvSpPr>
        <xdr:cNvPr id="698" name="テキスト ボックス 697"/>
        <xdr:cNvSpPr txBox="1"/>
      </xdr:nvSpPr>
      <xdr:spPr>
        <a:xfrm>
          <a:off x="12579428" y="1695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74712</xdr:rowOff>
    </xdr:from>
    <xdr:to>
      <xdr:col>116</xdr:col>
      <xdr:colOff>63500</xdr:colOff>
      <xdr:row>39</xdr:row>
      <xdr:rowOff>75257</xdr:rowOff>
    </xdr:to>
    <xdr:cxnSp macro="">
      <xdr:nvCxnSpPr>
        <xdr:cNvPr id="729" name="直線コネクタ 728"/>
        <xdr:cNvCxnSpPr/>
      </xdr:nvCxnSpPr>
      <xdr:spPr>
        <a:xfrm flipV="1">
          <a:off x="21323300" y="6761262"/>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65350</xdr:rowOff>
    </xdr:from>
    <xdr:to>
      <xdr:col>111</xdr:col>
      <xdr:colOff>177800</xdr:colOff>
      <xdr:row>39</xdr:row>
      <xdr:rowOff>75257</xdr:rowOff>
    </xdr:to>
    <xdr:cxnSp macro="">
      <xdr:nvCxnSpPr>
        <xdr:cNvPr id="732" name="直線コネクタ 731"/>
        <xdr:cNvCxnSpPr/>
      </xdr:nvCxnSpPr>
      <xdr:spPr>
        <a:xfrm>
          <a:off x="20434300" y="675190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60234</xdr:rowOff>
    </xdr:from>
    <xdr:to>
      <xdr:col>107</xdr:col>
      <xdr:colOff>50800</xdr:colOff>
      <xdr:row>39</xdr:row>
      <xdr:rowOff>65350</xdr:rowOff>
    </xdr:to>
    <xdr:cxnSp macro="">
      <xdr:nvCxnSpPr>
        <xdr:cNvPr id="735" name="直線コネクタ 734"/>
        <xdr:cNvCxnSpPr/>
      </xdr:nvCxnSpPr>
      <xdr:spPr>
        <a:xfrm>
          <a:off x="19545300" y="674678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60234</xdr:rowOff>
    </xdr:from>
    <xdr:to>
      <xdr:col>102</xdr:col>
      <xdr:colOff>114300</xdr:colOff>
      <xdr:row>39</xdr:row>
      <xdr:rowOff>61650</xdr:rowOff>
    </xdr:to>
    <xdr:cxnSp macro="">
      <xdr:nvCxnSpPr>
        <xdr:cNvPr id="738" name="直線コネクタ 737"/>
        <xdr:cNvCxnSpPr/>
      </xdr:nvCxnSpPr>
      <xdr:spPr>
        <a:xfrm flipV="1">
          <a:off x="18656300" y="6746784"/>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23912</xdr:rowOff>
    </xdr:from>
    <xdr:to>
      <xdr:col>116</xdr:col>
      <xdr:colOff>114300</xdr:colOff>
      <xdr:row>39</xdr:row>
      <xdr:rowOff>125512</xdr:rowOff>
    </xdr:to>
    <xdr:sp macro="" textlink="">
      <xdr:nvSpPr>
        <xdr:cNvPr id="748" name="楕円 747"/>
        <xdr:cNvSpPr/>
      </xdr:nvSpPr>
      <xdr:spPr>
        <a:xfrm>
          <a:off x="221107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110289</xdr:rowOff>
    </xdr:from>
    <xdr:ext cx="378565" cy="259045"/>
    <xdr:sp macro="" textlink="">
      <xdr:nvSpPr>
        <xdr:cNvPr id="749" name="投資及び出資金該当値テキスト"/>
        <xdr:cNvSpPr txBox="1"/>
      </xdr:nvSpPr>
      <xdr:spPr>
        <a:xfrm>
          <a:off x="22212300" y="662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24457</xdr:rowOff>
    </xdr:from>
    <xdr:to>
      <xdr:col>112</xdr:col>
      <xdr:colOff>38100</xdr:colOff>
      <xdr:row>39</xdr:row>
      <xdr:rowOff>126057</xdr:rowOff>
    </xdr:to>
    <xdr:sp macro="" textlink="">
      <xdr:nvSpPr>
        <xdr:cNvPr id="750" name="楕円 749"/>
        <xdr:cNvSpPr/>
      </xdr:nvSpPr>
      <xdr:spPr>
        <a:xfrm>
          <a:off x="21272500" y="67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117184</xdr:rowOff>
    </xdr:from>
    <xdr:ext cx="378565" cy="259045"/>
    <xdr:sp macro="" textlink="">
      <xdr:nvSpPr>
        <xdr:cNvPr id="751" name="テキスト ボックス 750"/>
        <xdr:cNvSpPr txBox="1"/>
      </xdr:nvSpPr>
      <xdr:spPr>
        <a:xfrm>
          <a:off x="21134017" y="680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14550</xdr:rowOff>
    </xdr:from>
    <xdr:to>
      <xdr:col>107</xdr:col>
      <xdr:colOff>101600</xdr:colOff>
      <xdr:row>39</xdr:row>
      <xdr:rowOff>116150</xdr:rowOff>
    </xdr:to>
    <xdr:sp macro="" textlink="">
      <xdr:nvSpPr>
        <xdr:cNvPr id="752" name="楕円 751"/>
        <xdr:cNvSpPr/>
      </xdr:nvSpPr>
      <xdr:spPr>
        <a:xfrm>
          <a:off x="20383500" y="67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107277</xdr:rowOff>
    </xdr:from>
    <xdr:ext cx="378565" cy="259045"/>
    <xdr:sp macro="" textlink="">
      <xdr:nvSpPr>
        <xdr:cNvPr id="753" name="テキスト ボックス 752"/>
        <xdr:cNvSpPr txBox="1"/>
      </xdr:nvSpPr>
      <xdr:spPr>
        <a:xfrm>
          <a:off x="20245017" y="679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9434</xdr:rowOff>
    </xdr:from>
    <xdr:to>
      <xdr:col>102</xdr:col>
      <xdr:colOff>165100</xdr:colOff>
      <xdr:row>39</xdr:row>
      <xdr:rowOff>111034</xdr:rowOff>
    </xdr:to>
    <xdr:sp macro="" textlink="">
      <xdr:nvSpPr>
        <xdr:cNvPr id="754" name="楕円 753"/>
        <xdr:cNvSpPr/>
      </xdr:nvSpPr>
      <xdr:spPr>
        <a:xfrm>
          <a:off x="19494500" y="66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102161</xdr:rowOff>
    </xdr:from>
    <xdr:ext cx="378565" cy="259045"/>
    <xdr:sp macro="" textlink="">
      <xdr:nvSpPr>
        <xdr:cNvPr id="755" name="テキスト ボックス 754"/>
        <xdr:cNvSpPr txBox="1"/>
      </xdr:nvSpPr>
      <xdr:spPr>
        <a:xfrm>
          <a:off x="19356017" y="678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10850</xdr:rowOff>
    </xdr:from>
    <xdr:to>
      <xdr:col>98</xdr:col>
      <xdr:colOff>38100</xdr:colOff>
      <xdr:row>39</xdr:row>
      <xdr:rowOff>112450</xdr:rowOff>
    </xdr:to>
    <xdr:sp macro="" textlink="">
      <xdr:nvSpPr>
        <xdr:cNvPr id="756" name="楕円 755"/>
        <xdr:cNvSpPr/>
      </xdr:nvSpPr>
      <xdr:spPr>
        <a:xfrm>
          <a:off x="18605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103577</xdr:rowOff>
    </xdr:from>
    <xdr:ext cx="378565" cy="259045"/>
    <xdr:sp macro="" textlink="">
      <xdr:nvSpPr>
        <xdr:cNvPr id="757" name="テキスト ボックス 756"/>
        <xdr:cNvSpPr txBox="1"/>
      </xdr:nvSpPr>
      <xdr:spPr>
        <a:xfrm>
          <a:off x="18467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47026</xdr:rowOff>
    </xdr:from>
    <xdr:to>
      <xdr:col>116</xdr:col>
      <xdr:colOff>63500</xdr:colOff>
      <xdr:row>58</xdr:row>
      <xdr:rowOff>54295</xdr:rowOff>
    </xdr:to>
    <xdr:cxnSp macro="">
      <xdr:nvCxnSpPr>
        <xdr:cNvPr id="784" name="直線コネクタ 783"/>
        <xdr:cNvCxnSpPr/>
      </xdr:nvCxnSpPr>
      <xdr:spPr>
        <a:xfrm>
          <a:off x="21323300" y="9991126"/>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42728</xdr:rowOff>
    </xdr:from>
    <xdr:to>
      <xdr:col>111</xdr:col>
      <xdr:colOff>177800</xdr:colOff>
      <xdr:row>58</xdr:row>
      <xdr:rowOff>47026</xdr:rowOff>
    </xdr:to>
    <xdr:cxnSp macro="">
      <xdr:nvCxnSpPr>
        <xdr:cNvPr id="787" name="直線コネクタ 786"/>
        <xdr:cNvCxnSpPr/>
      </xdr:nvCxnSpPr>
      <xdr:spPr>
        <a:xfrm>
          <a:off x="20434300" y="9986828"/>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39436</xdr:rowOff>
    </xdr:from>
    <xdr:to>
      <xdr:col>107</xdr:col>
      <xdr:colOff>50800</xdr:colOff>
      <xdr:row>58</xdr:row>
      <xdr:rowOff>42728</xdr:rowOff>
    </xdr:to>
    <xdr:cxnSp macro="">
      <xdr:nvCxnSpPr>
        <xdr:cNvPr id="790" name="直線コネクタ 789"/>
        <xdr:cNvCxnSpPr/>
      </xdr:nvCxnSpPr>
      <xdr:spPr>
        <a:xfrm>
          <a:off x="19545300" y="998353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33493</xdr:rowOff>
    </xdr:from>
    <xdr:to>
      <xdr:col>102</xdr:col>
      <xdr:colOff>114300</xdr:colOff>
      <xdr:row>58</xdr:row>
      <xdr:rowOff>39436</xdr:rowOff>
    </xdr:to>
    <xdr:cxnSp macro="">
      <xdr:nvCxnSpPr>
        <xdr:cNvPr id="793" name="直線コネクタ 792"/>
        <xdr:cNvCxnSpPr/>
      </xdr:nvCxnSpPr>
      <xdr:spPr>
        <a:xfrm>
          <a:off x="18656300" y="997759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3495</xdr:rowOff>
    </xdr:from>
    <xdr:to>
      <xdr:col>116</xdr:col>
      <xdr:colOff>114300</xdr:colOff>
      <xdr:row>58</xdr:row>
      <xdr:rowOff>105095</xdr:rowOff>
    </xdr:to>
    <xdr:sp macro="" textlink="">
      <xdr:nvSpPr>
        <xdr:cNvPr id="803" name="楕円 802"/>
        <xdr:cNvSpPr/>
      </xdr:nvSpPr>
      <xdr:spPr>
        <a:xfrm>
          <a:off x="22110700" y="99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4" name="貸付金該当値テキスト"/>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167676</xdr:rowOff>
    </xdr:from>
    <xdr:to>
      <xdr:col>112</xdr:col>
      <xdr:colOff>38100</xdr:colOff>
      <xdr:row>58</xdr:row>
      <xdr:rowOff>97826</xdr:rowOff>
    </xdr:to>
    <xdr:sp macro="" textlink="">
      <xdr:nvSpPr>
        <xdr:cNvPr id="805" name="楕円 804"/>
        <xdr:cNvSpPr/>
      </xdr:nvSpPr>
      <xdr:spPr>
        <a:xfrm>
          <a:off x="21272500" y="99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88953</xdr:rowOff>
    </xdr:from>
    <xdr:ext cx="469744" cy="259045"/>
    <xdr:sp macro="" textlink="">
      <xdr:nvSpPr>
        <xdr:cNvPr id="806" name="テキスト ボックス 805"/>
        <xdr:cNvSpPr txBox="1"/>
      </xdr:nvSpPr>
      <xdr:spPr>
        <a:xfrm>
          <a:off x="21088428" y="1003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163378</xdr:rowOff>
    </xdr:from>
    <xdr:to>
      <xdr:col>107</xdr:col>
      <xdr:colOff>101600</xdr:colOff>
      <xdr:row>58</xdr:row>
      <xdr:rowOff>93528</xdr:rowOff>
    </xdr:to>
    <xdr:sp macro="" textlink="">
      <xdr:nvSpPr>
        <xdr:cNvPr id="807" name="楕円 806"/>
        <xdr:cNvSpPr/>
      </xdr:nvSpPr>
      <xdr:spPr>
        <a:xfrm>
          <a:off x="20383500" y="99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84655</xdr:rowOff>
    </xdr:from>
    <xdr:ext cx="469744" cy="259045"/>
    <xdr:sp macro="" textlink="">
      <xdr:nvSpPr>
        <xdr:cNvPr id="808" name="テキスト ボックス 807"/>
        <xdr:cNvSpPr txBox="1"/>
      </xdr:nvSpPr>
      <xdr:spPr>
        <a:xfrm>
          <a:off x="20199428" y="1002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160086</xdr:rowOff>
    </xdr:from>
    <xdr:to>
      <xdr:col>102</xdr:col>
      <xdr:colOff>165100</xdr:colOff>
      <xdr:row>58</xdr:row>
      <xdr:rowOff>90236</xdr:rowOff>
    </xdr:to>
    <xdr:sp macro="" textlink="">
      <xdr:nvSpPr>
        <xdr:cNvPr id="809" name="楕円 808"/>
        <xdr:cNvSpPr/>
      </xdr:nvSpPr>
      <xdr:spPr>
        <a:xfrm>
          <a:off x="19494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81363</xdr:rowOff>
    </xdr:from>
    <xdr:ext cx="469744" cy="259045"/>
    <xdr:sp macro="" textlink="">
      <xdr:nvSpPr>
        <xdr:cNvPr id="810" name="テキスト ボックス 809"/>
        <xdr:cNvSpPr txBox="1"/>
      </xdr:nvSpPr>
      <xdr:spPr>
        <a:xfrm>
          <a:off x="19310428" y="100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154143</xdr:rowOff>
    </xdr:from>
    <xdr:to>
      <xdr:col>98</xdr:col>
      <xdr:colOff>38100</xdr:colOff>
      <xdr:row>58</xdr:row>
      <xdr:rowOff>84293</xdr:rowOff>
    </xdr:to>
    <xdr:sp macro="" textlink="">
      <xdr:nvSpPr>
        <xdr:cNvPr id="811" name="楕円 810"/>
        <xdr:cNvSpPr/>
      </xdr:nvSpPr>
      <xdr:spPr>
        <a:xfrm>
          <a:off x="18605500" y="99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75420</xdr:rowOff>
    </xdr:from>
    <xdr:ext cx="469744" cy="259045"/>
    <xdr:sp macro="" textlink="">
      <xdr:nvSpPr>
        <xdr:cNvPr id="812" name="テキスト ボックス 811"/>
        <xdr:cNvSpPr txBox="1"/>
      </xdr:nvSpPr>
      <xdr:spPr>
        <a:xfrm>
          <a:off x="18421428" y="1001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25285</xdr:rowOff>
    </xdr:from>
    <xdr:to>
      <xdr:col>116</xdr:col>
      <xdr:colOff>63500</xdr:colOff>
      <xdr:row>78</xdr:row>
      <xdr:rowOff>30589</xdr:rowOff>
    </xdr:to>
    <xdr:cxnSp macro="">
      <xdr:nvCxnSpPr>
        <xdr:cNvPr id="840" name="直線コネクタ 839"/>
        <xdr:cNvCxnSpPr/>
      </xdr:nvCxnSpPr>
      <xdr:spPr>
        <a:xfrm flipV="1">
          <a:off x="21323300" y="13398385"/>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21286</xdr:rowOff>
    </xdr:from>
    <xdr:to>
      <xdr:col>111</xdr:col>
      <xdr:colOff>177800</xdr:colOff>
      <xdr:row>78</xdr:row>
      <xdr:rowOff>30589</xdr:rowOff>
    </xdr:to>
    <xdr:cxnSp macro="">
      <xdr:nvCxnSpPr>
        <xdr:cNvPr id="843" name="直線コネクタ 842"/>
        <xdr:cNvCxnSpPr/>
      </xdr:nvCxnSpPr>
      <xdr:spPr>
        <a:xfrm>
          <a:off x="20434300" y="13394386"/>
          <a:ext cx="8890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106438</xdr:rowOff>
    </xdr:from>
    <xdr:to>
      <xdr:col>107</xdr:col>
      <xdr:colOff>50800</xdr:colOff>
      <xdr:row>78</xdr:row>
      <xdr:rowOff>21286</xdr:rowOff>
    </xdr:to>
    <xdr:cxnSp macro="">
      <xdr:nvCxnSpPr>
        <xdr:cNvPr id="846" name="直線コネクタ 845"/>
        <xdr:cNvCxnSpPr/>
      </xdr:nvCxnSpPr>
      <xdr:spPr>
        <a:xfrm>
          <a:off x="19545300" y="13308088"/>
          <a:ext cx="889000" cy="8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106438</xdr:rowOff>
    </xdr:from>
    <xdr:to>
      <xdr:col>102</xdr:col>
      <xdr:colOff>114300</xdr:colOff>
      <xdr:row>77</xdr:row>
      <xdr:rowOff>146238</xdr:rowOff>
    </xdr:to>
    <xdr:cxnSp macro="">
      <xdr:nvCxnSpPr>
        <xdr:cNvPr id="849" name="直線コネクタ 848"/>
        <xdr:cNvCxnSpPr/>
      </xdr:nvCxnSpPr>
      <xdr:spPr>
        <a:xfrm flipV="1">
          <a:off x="18656300" y="13308088"/>
          <a:ext cx="889000" cy="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145935</xdr:rowOff>
    </xdr:from>
    <xdr:to>
      <xdr:col>116</xdr:col>
      <xdr:colOff>114300</xdr:colOff>
      <xdr:row>78</xdr:row>
      <xdr:rowOff>76085</xdr:rowOff>
    </xdr:to>
    <xdr:sp macro="" textlink="">
      <xdr:nvSpPr>
        <xdr:cNvPr id="859" name="楕円 858"/>
        <xdr:cNvSpPr/>
      </xdr:nvSpPr>
      <xdr:spPr>
        <a:xfrm>
          <a:off x="221107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60862</xdr:rowOff>
    </xdr:from>
    <xdr:ext cx="534377" cy="259045"/>
    <xdr:sp macro="" textlink="">
      <xdr:nvSpPr>
        <xdr:cNvPr id="860" name="繰出金該当値テキスト"/>
        <xdr:cNvSpPr txBox="1"/>
      </xdr:nvSpPr>
      <xdr:spPr>
        <a:xfrm>
          <a:off x="22212300" y="132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151239</xdr:rowOff>
    </xdr:from>
    <xdr:to>
      <xdr:col>112</xdr:col>
      <xdr:colOff>38100</xdr:colOff>
      <xdr:row>78</xdr:row>
      <xdr:rowOff>81389</xdr:rowOff>
    </xdr:to>
    <xdr:sp macro="" textlink="">
      <xdr:nvSpPr>
        <xdr:cNvPr id="861" name="楕円 860"/>
        <xdr:cNvSpPr/>
      </xdr:nvSpPr>
      <xdr:spPr>
        <a:xfrm>
          <a:off x="21272500" y="133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72516</xdr:rowOff>
    </xdr:from>
    <xdr:ext cx="534377" cy="259045"/>
    <xdr:sp macro="" textlink="">
      <xdr:nvSpPr>
        <xdr:cNvPr id="862" name="テキスト ボックス 861"/>
        <xdr:cNvSpPr txBox="1"/>
      </xdr:nvSpPr>
      <xdr:spPr>
        <a:xfrm>
          <a:off x="21056111" y="134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141936</xdr:rowOff>
    </xdr:from>
    <xdr:to>
      <xdr:col>107</xdr:col>
      <xdr:colOff>101600</xdr:colOff>
      <xdr:row>78</xdr:row>
      <xdr:rowOff>72086</xdr:rowOff>
    </xdr:to>
    <xdr:sp macro="" textlink="">
      <xdr:nvSpPr>
        <xdr:cNvPr id="863" name="楕円 862"/>
        <xdr:cNvSpPr/>
      </xdr:nvSpPr>
      <xdr:spPr>
        <a:xfrm>
          <a:off x="20383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63213</xdr:rowOff>
    </xdr:from>
    <xdr:ext cx="534377" cy="259045"/>
    <xdr:sp macro="" textlink="">
      <xdr:nvSpPr>
        <xdr:cNvPr id="864" name="テキスト ボックス 863"/>
        <xdr:cNvSpPr txBox="1"/>
      </xdr:nvSpPr>
      <xdr:spPr>
        <a:xfrm>
          <a:off x="20167111" y="13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55638</xdr:rowOff>
    </xdr:from>
    <xdr:to>
      <xdr:col>102</xdr:col>
      <xdr:colOff>165100</xdr:colOff>
      <xdr:row>77</xdr:row>
      <xdr:rowOff>157238</xdr:rowOff>
    </xdr:to>
    <xdr:sp macro="" textlink="">
      <xdr:nvSpPr>
        <xdr:cNvPr id="865" name="楕円 864"/>
        <xdr:cNvSpPr/>
      </xdr:nvSpPr>
      <xdr:spPr>
        <a:xfrm>
          <a:off x="19494500" y="132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148365</xdr:rowOff>
    </xdr:from>
    <xdr:ext cx="534377" cy="259045"/>
    <xdr:sp macro="" textlink="">
      <xdr:nvSpPr>
        <xdr:cNvPr id="866" name="テキスト ボックス 865"/>
        <xdr:cNvSpPr txBox="1"/>
      </xdr:nvSpPr>
      <xdr:spPr>
        <a:xfrm>
          <a:off x="19278111" y="1335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95438</xdr:rowOff>
    </xdr:from>
    <xdr:to>
      <xdr:col>98</xdr:col>
      <xdr:colOff>38100</xdr:colOff>
      <xdr:row>78</xdr:row>
      <xdr:rowOff>25588</xdr:rowOff>
    </xdr:to>
    <xdr:sp macro="" textlink="">
      <xdr:nvSpPr>
        <xdr:cNvPr id="867" name="楕円 866"/>
        <xdr:cNvSpPr/>
      </xdr:nvSpPr>
      <xdr:spPr>
        <a:xfrm>
          <a:off x="18605500" y="132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16715</xdr:rowOff>
    </xdr:from>
    <xdr:ext cx="534377" cy="259045"/>
    <xdr:sp macro="" textlink="">
      <xdr:nvSpPr>
        <xdr:cNvPr id="868" name="テキスト ボックス 867"/>
        <xdr:cNvSpPr txBox="1"/>
      </xdr:nvSpPr>
      <xdr:spPr>
        <a:xfrm>
          <a:off x="18389111" y="1338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類似団体を大きく下回っているがこれは病院事業等を持たないこと、対住民当たりの職員数が少ないことが大きな要因であるが、今後の定員管理計画に則り採用等を行うことにより人件費の抑制に繋げ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滝沢相の沢温泉入浴施設「お山の湯」廃止に伴う当該施設の指定管理料が減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％の減となった。また、類似団体の比較し、賃金割合が非常に少ない状況にある。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扶助費は、類似団体の平均とほぼ同額、増加の傾向も同様であるが、当市の性質別項目で一番高いものとなっている。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保育所児童運営費委託料や生活保護費が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増となったことによ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り、対前年度と比較して増となった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。関連制度改正等の動向を注視したい。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補助費等は、性質別の経費として一番のウエイトを持っているが、今年度、類似団体の平均を上回っている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減額となっている。これは一部事務組合の負担金の減額が大きかったことによる。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普通建設事業費は、新設は交流拠点複合施設整備事業費の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、更新整備は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防災行政無線更新事業費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の減が主な要因となっているが、毎年度変動が大きい傾向にある。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公債費は、類似団体の平均を下回っているが、今年度は地方債利子が減になったものの地方債元金償還が増となり、また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新設校整備事業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等の大型建設事業に伴う公債費の上昇が見込まれることから、引き続き公債費の推移を注視し、健全な財政運営に努める必要がある。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積立金は、中期財政計画において財政調整基金にあっては残高を住民ひとり当たり５万円程度を最低ラインと考えられていることから、財政構造改革の推進により積立額を増加させていくよう努める。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55,152
54,990
182.46
18,627,355
18,155,467
289,998
10,545,605
17,172,757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23571</xdr:rowOff>
    </xdr:from>
    <xdr:to>
      <xdr:col>24</xdr:col>
      <xdr:colOff>63500</xdr:colOff>
      <xdr:row>37</xdr:row>
      <xdr:rowOff>82093</xdr:rowOff>
    </xdr:to>
    <xdr:cxnSp macro="">
      <xdr:nvCxnSpPr>
        <xdr:cNvPr id="59" name="直線コネクタ 58"/>
        <xdr:cNvCxnSpPr/>
      </xdr:nvCxnSpPr>
      <xdr:spPr>
        <a:xfrm flipV="1">
          <a:off x="3797300" y="6367221"/>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74320</xdr:rowOff>
    </xdr:from>
    <xdr:to>
      <xdr:col>19</xdr:col>
      <xdr:colOff>177800</xdr:colOff>
      <xdr:row>37</xdr:row>
      <xdr:rowOff>82093</xdr:rowOff>
    </xdr:to>
    <xdr:cxnSp macro="">
      <xdr:nvCxnSpPr>
        <xdr:cNvPr id="62" name="直線コネクタ 61"/>
        <xdr:cNvCxnSpPr/>
      </xdr:nvCxnSpPr>
      <xdr:spPr>
        <a:xfrm>
          <a:off x="2908300" y="641797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35001</xdr:rowOff>
    </xdr:from>
    <xdr:to>
      <xdr:col>15</xdr:col>
      <xdr:colOff>50800</xdr:colOff>
      <xdr:row>37</xdr:row>
      <xdr:rowOff>74320</xdr:rowOff>
    </xdr:to>
    <xdr:cxnSp macro="">
      <xdr:nvCxnSpPr>
        <xdr:cNvPr id="65" name="直線コネクタ 64"/>
        <xdr:cNvCxnSpPr/>
      </xdr:nvCxnSpPr>
      <xdr:spPr>
        <a:xfrm>
          <a:off x="2019300" y="6378651"/>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12598</xdr:rowOff>
    </xdr:from>
    <xdr:to>
      <xdr:col>10</xdr:col>
      <xdr:colOff>114300</xdr:colOff>
      <xdr:row>37</xdr:row>
      <xdr:rowOff>35001</xdr:rowOff>
    </xdr:to>
    <xdr:cxnSp macro="">
      <xdr:nvCxnSpPr>
        <xdr:cNvPr id="68" name="直線コネクタ 67"/>
        <xdr:cNvCxnSpPr/>
      </xdr:nvCxnSpPr>
      <xdr:spPr>
        <a:xfrm>
          <a:off x="1130300" y="635624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144221</xdr:rowOff>
    </xdr:from>
    <xdr:to>
      <xdr:col>24</xdr:col>
      <xdr:colOff>114300</xdr:colOff>
      <xdr:row>37</xdr:row>
      <xdr:rowOff>74371</xdr:rowOff>
    </xdr:to>
    <xdr:sp macro="" textlink="">
      <xdr:nvSpPr>
        <xdr:cNvPr id="78" name="楕円 77"/>
        <xdr:cNvSpPr/>
      </xdr:nvSpPr>
      <xdr:spPr>
        <a:xfrm>
          <a:off x="45847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122648</xdr:rowOff>
    </xdr:from>
    <xdr:ext cx="469744" cy="259045"/>
    <xdr:sp macro="" textlink="">
      <xdr:nvSpPr>
        <xdr:cNvPr id="79" name="議会費該当値テキスト"/>
        <xdr:cNvSpPr txBox="1"/>
      </xdr:nvSpPr>
      <xdr:spPr>
        <a:xfrm>
          <a:off x="4686300"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31293</xdr:rowOff>
    </xdr:from>
    <xdr:to>
      <xdr:col>20</xdr:col>
      <xdr:colOff>38100</xdr:colOff>
      <xdr:row>37</xdr:row>
      <xdr:rowOff>132893</xdr:rowOff>
    </xdr:to>
    <xdr:sp macro="" textlink="">
      <xdr:nvSpPr>
        <xdr:cNvPr id="80" name="楕円 79"/>
        <xdr:cNvSpPr/>
      </xdr:nvSpPr>
      <xdr:spPr>
        <a:xfrm>
          <a:off x="3746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124020</xdr:rowOff>
    </xdr:from>
    <xdr:ext cx="469744" cy="259045"/>
    <xdr:sp macro="" textlink="">
      <xdr:nvSpPr>
        <xdr:cNvPr id="81" name="テキスト ボックス 80"/>
        <xdr:cNvSpPr txBox="1"/>
      </xdr:nvSpPr>
      <xdr:spPr>
        <a:xfrm>
          <a:off x="3562428" y="64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23520</xdr:rowOff>
    </xdr:from>
    <xdr:to>
      <xdr:col>15</xdr:col>
      <xdr:colOff>101600</xdr:colOff>
      <xdr:row>37</xdr:row>
      <xdr:rowOff>125120</xdr:rowOff>
    </xdr:to>
    <xdr:sp macro="" textlink="">
      <xdr:nvSpPr>
        <xdr:cNvPr id="82" name="楕円 81"/>
        <xdr:cNvSpPr/>
      </xdr:nvSpPr>
      <xdr:spPr>
        <a:xfrm>
          <a:off x="2857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116247</xdr:rowOff>
    </xdr:from>
    <xdr:ext cx="469744" cy="259045"/>
    <xdr:sp macro="" textlink="">
      <xdr:nvSpPr>
        <xdr:cNvPr id="83" name="テキスト ボックス 82"/>
        <xdr:cNvSpPr txBox="1"/>
      </xdr:nvSpPr>
      <xdr:spPr>
        <a:xfrm>
          <a:off x="2673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155651</xdr:rowOff>
    </xdr:from>
    <xdr:to>
      <xdr:col>10</xdr:col>
      <xdr:colOff>165100</xdr:colOff>
      <xdr:row>37</xdr:row>
      <xdr:rowOff>85801</xdr:rowOff>
    </xdr:to>
    <xdr:sp macro="" textlink="">
      <xdr:nvSpPr>
        <xdr:cNvPr id="84" name="楕円 83"/>
        <xdr:cNvSpPr/>
      </xdr:nvSpPr>
      <xdr:spPr>
        <a:xfrm>
          <a:off x="1968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76928</xdr:rowOff>
    </xdr:from>
    <xdr:ext cx="469744" cy="259045"/>
    <xdr:sp macro="" textlink="">
      <xdr:nvSpPr>
        <xdr:cNvPr id="85" name="テキスト ボックス 84"/>
        <xdr:cNvSpPr txBox="1"/>
      </xdr:nvSpPr>
      <xdr:spPr>
        <a:xfrm>
          <a:off x="1784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133248</xdr:rowOff>
    </xdr:from>
    <xdr:to>
      <xdr:col>6</xdr:col>
      <xdr:colOff>38100</xdr:colOff>
      <xdr:row>37</xdr:row>
      <xdr:rowOff>63398</xdr:rowOff>
    </xdr:to>
    <xdr:sp macro="" textlink="">
      <xdr:nvSpPr>
        <xdr:cNvPr id="86" name="楕円 85"/>
        <xdr:cNvSpPr/>
      </xdr:nvSpPr>
      <xdr:spPr>
        <a:xfrm>
          <a:off x="1079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54525</xdr:rowOff>
    </xdr:from>
    <xdr:ext cx="469744" cy="259045"/>
    <xdr:sp macro="" textlink="">
      <xdr:nvSpPr>
        <xdr:cNvPr id="87" name="テキスト ボックス 86"/>
        <xdr:cNvSpPr txBox="1"/>
      </xdr:nvSpPr>
      <xdr:spPr>
        <a:xfrm>
          <a:off x="895428" y="639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67958</xdr:rowOff>
    </xdr:from>
    <xdr:to>
      <xdr:col>24</xdr:col>
      <xdr:colOff>63500</xdr:colOff>
      <xdr:row>58</xdr:row>
      <xdr:rowOff>43142</xdr:rowOff>
    </xdr:to>
    <xdr:cxnSp macro="">
      <xdr:nvCxnSpPr>
        <xdr:cNvPr id="117" name="直線コネクタ 116"/>
        <xdr:cNvCxnSpPr/>
      </xdr:nvCxnSpPr>
      <xdr:spPr>
        <a:xfrm>
          <a:off x="3797300" y="9326258"/>
          <a:ext cx="838200" cy="66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67958</xdr:rowOff>
    </xdr:from>
    <xdr:to>
      <xdr:col>19</xdr:col>
      <xdr:colOff>177800</xdr:colOff>
      <xdr:row>56</xdr:row>
      <xdr:rowOff>25679</xdr:rowOff>
    </xdr:to>
    <xdr:cxnSp macro="">
      <xdr:nvCxnSpPr>
        <xdr:cNvPr id="120" name="直線コネクタ 119"/>
        <xdr:cNvCxnSpPr/>
      </xdr:nvCxnSpPr>
      <xdr:spPr>
        <a:xfrm flipV="1">
          <a:off x="2908300" y="9326258"/>
          <a:ext cx="889000" cy="30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25679</xdr:rowOff>
    </xdr:from>
    <xdr:to>
      <xdr:col>15</xdr:col>
      <xdr:colOff>50800</xdr:colOff>
      <xdr:row>56</xdr:row>
      <xdr:rowOff>159055</xdr:rowOff>
    </xdr:to>
    <xdr:cxnSp macro="">
      <xdr:nvCxnSpPr>
        <xdr:cNvPr id="123" name="直線コネクタ 122"/>
        <xdr:cNvCxnSpPr/>
      </xdr:nvCxnSpPr>
      <xdr:spPr>
        <a:xfrm flipV="1">
          <a:off x="2019300" y="9626879"/>
          <a:ext cx="889000" cy="1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159055</xdr:rowOff>
    </xdr:from>
    <xdr:to>
      <xdr:col>10</xdr:col>
      <xdr:colOff>114300</xdr:colOff>
      <xdr:row>57</xdr:row>
      <xdr:rowOff>121006</xdr:rowOff>
    </xdr:to>
    <xdr:cxnSp macro="">
      <xdr:nvCxnSpPr>
        <xdr:cNvPr id="126" name="直線コネクタ 125"/>
        <xdr:cNvCxnSpPr/>
      </xdr:nvCxnSpPr>
      <xdr:spPr>
        <a:xfrm flipV="1">
          <a:off x="1130300" y="9760255"/>
          <a:ext cx="889000" cy="1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163792</xdr:rowOff>
    </xdr:from>
    <xdr:to>
      <xdr:col>24</xdr:col>
      <xdr:colOff>114300</xdr:colOff>
      <xdr:row>58</xdr:row>
      <xdr:rowOff>93942</xdr:rowOff>
    </xdr:to>
    <xdr:sp macro="" textlink="">
      <xdr:nvSpPr>
        <xdr:cNvPr id="136" name="楕円 135"/>
        <xdr:cNvSpPr/>
      </xdr:nvSpPr>
      <xdr:spPr>
        <a:xfrm>
          <a:off x="4584700" y="99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142219</xdr:rowOff>
    </xdr:from>
    <xdr:ext cx="534377" cy="259045"/>
    <xdr:sp macro="" textlink="">
      <xdr:nvSpPr>
        <xdr:cNvPr id="137" name="総務費該当値テキスト"/>
        <xdr:cNvSpPr txBox="1"/>
      </xdr:nvSpPr>
      <xdr:spPr>
        <a:xfrm>
          <a:off x="4686300" y="99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17158</xdr:rowOff>
    </xdr:from>
    <xdr:to>
      <xdr:col>20</xdr:col>
      <xdr:colOff>38100</xdr:colOff>
      <xdr:row>54</xdr:row>
      <xdr:rowOff>118758</xdr:rowOff>
    </xdr:to>
    <xdr:sp macro="" textlink="">
      <xdr:nvSpPr>
        <xdr:cNvPr id="138" name="楕円 137"/>
        <xdr:cNvSpPr/>
      </xdr:nvSpPr>
      <xdr:spPr>
        <a:xfrm>
          <a:off x="3746500" y="92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135285</xdr:rowOff>
    </xdr:from>
    <xdr:ext cx="534377" cy="259045"/>
    <xdr:sp macro="" textlink="">
      <xdr:nvSpPr>
        <xdr:cNvPr id="139" name="テキスト ボックス 138"/>
        <xdr:cNvSpPr txBox="1"/>
      </xdr:nvSpPr>
      <xdr:spPr>
        <a:xfrm>
          <a:off x="3530111" y="90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146329</xdr:rowOff>
    </xdr:from>
    <xdr:to>
      <xdr:col>15</xdr:col>
      <xdr:colOff>101600</xdr:colOff>
      <xdr:row>56</xdr:row>
      <xdr:rowOff>76479</xdr:rowOff>
    </xdr:to>
    <xdr:sp macro="" textlink="">
      <xdr:nvSpPr>
        <xdr:cNvPr id="140" name="楕円 139"/>
        <xdr:cNvSpPr/>
      </xdr:nvSpPr>
      <xdr:spPr>
        <a:xfrm>
          <a:off x="2857500" y="95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93006</xdr:rowOff>
    </xdr:from>
    <xdr:ext cx="534377" cy="259045"/>
    <xdr:sp macro="" textlink="">
      <xdr:nvSpPr>
        <xdr:cNvPr id="141" name="テキスト ボックス 140"/>
        <xdr:cNvSpPr txBox="1"/>
      </xdr:nvSpPr>
      <xdr:spPr>
        <a:xfrm>
          <a:off x="2641111" y="935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108255</xdr:rowOff>
    </xdr:from>
    <xdr:to>
      <xdr:col>10</xdr:col>
      <xdr:colOff>165100</xdr:colOff>
      <xdr:row>57</xdr:row>
      <xdr:rowOff>38405</xdr:rowOff>
    </xdr:to>
    <xdr:sp macro="" textlink="">
      <xdr:nvSpPr>
        <xdr:cNvPr id="142" name="楕円 141"/>
        <xdr:cNvSpPr/>
      </xdr:nvSpPr>
      <xdr:spPr>
        <a:xfrm>
          <a:off x="1968500" y="97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54932</xdr:rowOff>
    </xdr:from>
    <xdr:ext cx="534377" cy="259045"/>
    <xdr:sp macro="" textlink="">
      <xdr:nvSpPr>
        <xdr:cNvPr id="143" name="テキスト ボックス 142"/>
        <xdr:cNvSpPr txBox="1"/>
      </xdr:nvSpPr>
      <xdr:spPr>
        <a:xfrm>
          <a:off x="1752111" y="94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70206</xdr:rowOff>
    </xdr:from>
    <xdr:to>
      <xdr:col>6</xdr:col>
      <xdr:colOff>38100</xdr:colOff>
      <xdr:row>58</xdr:row>
      <xdr:rowOff>356</xdr:rowOff>
    </xdr:to>
    <xdr:sp macro="" textlink="">
      <xdr:nvSpPr>
        <xdr:cNvPr id="144" name="楕円 143"/>
        <xdr:cNvSpPr/>
      </xdr:nvSpPr>
      <xdr:spPr>
        <a:xfrm>
          <a:off x="1079500" y="98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162933</xdr:rowOff>
    </xdr:from>
    <xdr:ext cx="534377" cy="259045"/>
    <xdr:sp macro="" textlink="">
      <xdr:nvSpPr>
        <xdr:cNvPr id="145" name="テキスト ボックス 144"/>
        <xdr:cNvSpPr txBox="1"/>
      </xdr:nvSpPr>
      <xdr:spPr>
        <a:xfrm>
          <a:off x="863111" y="99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126429</xdr:rowOff>
    </xdr:from>
    <xdr:to>
      <xdr:col>24</xdr:col>
      <xdr:colOff>63500</xdr:colOff>
      <xdr:row>76</xdr:row>
      <xdr:rowOff>65506</xdr:rowOff>
    </xdr:to>
    <xdr:cxnSp macro="">
      <xdr:nvCxnSpPr>
        <xdr:cNvPr id="175" name="直線コネクタ 174"/>
        <xdr:cNvCxnSpPr/>
      </xdr:nvCxnSpPr>
      <xdr:spPr>
        <a:xfrm flipV="1">
          <a:off x="3797300" y="12985179"/>
          <a:ext cx="838200" cy="1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65506</xdr:rowOff>
    </xdr:from>
    <xdr:to>
      <xdr:col>19</xdr:col>
      <xdr:colOff>177800</xdr:colOff>
      <xdr:row>76</xdr:row>
      <xdr:rowOff>109220</xdr:rowOff>
    </xdr:to>
    <xdr:cxnSp macro="">
      <xdr:nvCxnSpPr>
        <xdr:cNvPr id="178" name="直線コネクタ 177"/>
        <xdr:cNvCxnSpPr/>
      </xdr:nvCxnSpPr>
      <xdr:spPr>
        <a:xfrm flipV="1">
          <a:off x="2908300" y="13095706"/>
          <a:ext cx="889000" cy="4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109220</xdr:rowOff>
    </xdr:from>
    <xdr:to>
      <xdr:col>15</xdr:col>
      <xdr:colOff>50800</xdr:colOff>
      <xdr:row>77</xdr:row>
      <xdr:rowOff>8992</xdr:rowOff>
    </xdr:to>
    <xdr:cxnSp macro="">
      <xdr:nvCxnSpPr>
        <xdr:cNvPr id="181" name="直線コネクタ 180"/>
        <xdr:cNvCxnSpPr/>
      </xdr:nvCxnSpPr>
      <xdr:spPr>
        <a:xfrm flipV="1">
          <a:off x="2019300" y="13139420"/>
          <a:ext cx="889000" cy="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8992</xdr:rowOff>
    </xdr:from>
    <xdr:to>
      <xdr:col>10</xdr:col>
      <xdr:colOff>114300</xdr:colOff>
      <xdr:row>78</xdr:row>
      <xdr:rowOff>95338</xdr:rowOff>
    </xdr:to>
    <xdr:cxnSp macro="">
      <xdr:nvCxnSpPr>
        <xdr:cNvPr id="184" name="直線コネクタ 183"/>
        <xdr:cNvCxnSpPr/>
      </xdr:nvCxnSpPr>
      <xdr:spPr>
        <a:xfrm flipV="1">
          <a:off x="1130300" y="13210642"/>
          <a:ext cx="889000" cy="25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75629</xdr:rowOff>
    </xdr:from>
    <xdr:to>
      <xdr:col>24</xdr:col>
      <xdr:colOff>114300</xdr:colOff>
      <xdr:row>76</xdr:row>
      <xdr:rowOff>5779</xdr:rowOff>
    </xdr:to>
    <xdr:sp macro="" textlink="">
      <xdr:nvSpPr>
        <xdr:cNvPr id="194" name="楕円 193"/>
        <xdr:cNvSpPr/>
      </xdr:nvSpPr>
      <xdr:spPr>
        <a:xfrm>
          <a:off x="4584700" y="129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54056</xdr:rowOff>
    </xdr:from>
    <xdr:ext cx="599010" cy="259045"/>
    <xdr:sp macro="" textlink="">
      <xdr:nvSpPr>
        <xdr:cNvPr id="195" name="民生費該当値テキスト"/>
        <xdr:cNvSpPr txBox="1"/>
      </xdr:nvSpPr>
      <xdr:spPr>
        <a:xfrm>
          <a:off x="4686300" y="1291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14706</xdr:rowOff>
    </xdr:from>
    <xdr:to>
      <xdr:col>20</xdr:col>
      <xdr:colOff>38100</xdr:colOff>
      <xdr:row>76</xdr:row>
      <xdr:rowOff>116306</xdr:rowOff>
    </xdr:to>
    <xdr:sp macro="" textlink="">
      <xdr:nvSpPr>
        <xdr:cNvPr id="196" name="楕円 195"/>
        <xdr:cNvSpPr/>
      </xdr:nvSpPr>
      <xdr:spPr>
        <a:xfrm>
          <a:off x="3746500" y="130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107433</xdr:rowOff>
    </xdr:from>
    <xdr:ext cx="599010" cy="259045"/>
    <xdr:sp macro="" textlink="">
      <xdr:nvSpPr>
        <xdr:cNvPr id="197" name="テキスト ボックス 196"/>
        <xdr:cNvSpPr txBox="1"/>
      </xdr:nvSpPr>
      <xdr:spPr>
        <a:xfrm>
          <a:off x="3497795" y="1313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58420</xdr:rowOff>
    </xdr:from>
    <xdr:to>
      <xdr:col>15</xdr:col>
      <xdr:colOff>101600</xdr:colOff>
      <xdr:row>76</xdr:row>
      <xdr:rowOff>160020</xdr:rowOff>
    </xdr:to>
    <xdr:sp macro="" textlink="">
      <xdr:nvSpPr>
        <xdr:cNvPr id="198" name="楕円 197"/>
        <xdr:cNvSpPr/>
      </xdr:nvSpPr>
      <xdr:spPr>
        <a:xfrm>
          <a:off x="285750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151147</xdr:rowOff>
    </xdr:from>
    <xdr:ext cx="599010" cy="259045"/>
    <xdr:sp macro="" textlink="">
      <xdr:nvSpPr>
        <xdr:cNvPr id="199" name="テキスト ボックス 198"/>
        <xdr:cNvSpPr txBox="1"/>
      </xdr:nvSpPr>
      <xdr:spPr>
        <a:xfrm>
          <a:off x="2608795" y="1318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129642</xdr:rowOff>
    </xdr:from>
    <xdr:to>
      <xdr:col>10</xdr:col>
      <xdr:colOff>165100</xdr:colOff>
      <xdr:row>77</xdr:row>
      <xdr:rowOff>59792</xdr:rowOff>
    </xdr:to>
    <xdr:sp macro="" textlink="">
      <xdr:nvSpPr>
        <xdr:cNvPr id="200" name="楕円 199"/>
        <xdr:cNvSpPr/>
      </xdr:nvSpPr>
      <xdr:spPr>
        <a:xfrm>
          <a:off x="1968500" y="131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50919</xdr:rowOff>
    </xdr:from>
    <xdr:ext cx="599010" cy="259045"/>
    <xdr:sp macro="" textlink="">
      <xdr:nvSpPr>
        <xdr:cNvPr id="201" name="テキスト ボックス 200"/>
        <xdr:cNvSpPr txBox="1"/>
      </xdr:nvSpPr>
      <xdr:spPr>
        <a:xfrm>
          <a:off x="1719795" y="1325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44538</xdr:rowOff>
    </xdr:from>
    <xdr:to>
      <xdr:col>6</xdr:col>
      <xdr:colOff>38100</xdr:colOff>
      <xdr:row>78</xdr:row>
      <xdr:rowOff>146138</xdr:rowOff>
    </xdr:to>
    <xdr:sp macro="" textlink="">
      <xdr:nvSpPr>
        <xdr:cNvPr id="202" name="楕円 201"/>
        <xdr:cNvSpPr/>
      </xdr:nvSpPr>
      <xdr:spPr>
        <a:xfrm>
          <a:off x="1079500" y="13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137265</xdr:rowOff>
    </xdr:from>
    <xdr:ext cx="534377" cy="259045"/>
    <xdr:sp macro="" textlink="">
      <xdr:nvSpPr>
        <xdr:cNvPr id="203" name="テキスト ボックス 202"/>
        <xdr:cNvSpPr txBox="1"/>
      </xdr:nvSpPr>
      <xdr:spPr>
        <a:xfrm>
          <a:off x="863111" y="135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111086</xdr:rowOff>
    </xdr:from>
    <xdr:to>
      <xdr:col>24</xdr:col>
      <xdr:colOff>63500</xdr:colOff>
      <xdr:row>97</xdr:row>
      <xdr:rowOff>166199</xdr:rowOff>
    </xdr:to>
    <xdr:cxnSp macro="">
      <xdr:nvCxnSpPr>
        <xdr:cNvPr id="233" name="直線コネクタ 232"/>
        <xdr:cNvCxnSpPr/>
      </xdr:nvCxnSpPr>
      <xdr:spPr>
        <a:xfrm>
          <a:off x="3797300" y="16741736"/>
          <a:ext cx="838200" cy="5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78169</xdr:rowOff>
    </xdr:from>
    <xdr:to>
      <xdr:col>19</xdr:col>
      <xdr:colOff>177800</xdr:colOff>
      <xdr:row>97</xdr:row>
      <xdr:rowOff>111086</xdr:rowOff>
    </xdr:to>
    <xdr:cxnSp macro="">
      <xdr:nvCxnSpPr>
        <xdr:cNvPr id="236" name="直線コネクタ 235"/>
        <xdr:cNvCxnSpPr/>
      </xdr:nvCxnSpPr>
      <xdr:spPr>
        <a:xfrm>
          <a:off x="2908300" y="16708819"/>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78169</xdr:rowOff>
    </xdr:from>
    <xdr:to>
      <xdr:col>15</xdr:col>
      <xdr:colOff>50800</xdr:colOff>
      <xdr:row>97</xdr:row>
      <xdr:rowOff>113867</xdr:rowOff>
    </xdr:to>
    <xdr:cxnSp macro="">
      <xdr:nvCxnSpPr>
        <xdr:cNvPr id="239" name="直線コネクタ 238"/>
        <xdr:cNvCxnSpPr/>
      </xdr:nvCxnSpPr>
      <xdr:spPr>
        <a:xfrm flipV="1">
          <a:off x="2019300" y="16708819"/>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63500</xdr:rowOff>
    </xdr:from>
    <xdr:to>
      <xdr:col>10</xdr:col>
      <xdr:colOff>114300</xdr:colOff>
      <xdr:row>97</xdr:row>
      <xdr:rowOff>113867</xdr:rowOff>
    </xdr:to>
    <xdr:cxnSp macro="">
      <xdr:nvCxnSpPr>
        <xdr:cNvPr id="242" name="直線コネクタ 241"/>
        <xdr:cNvCxnSpPr/>
      </xdr:nvCxnSpPr>
      <xdr:spPr>
        <a:xfrm>
          <a:off x="1130300" y="16694150"/>
          <a:ext cx="889000" cy="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115399</xdr:rowOff>
    </xdr:from>
    <xdr:to>
      <xdr:col>24</xdr:col>
      <xdr:colOff>114300</xdr:colOff>
      <xdr:row>98</xdr:row>
      <xdr:rowOff>45549</xdr:rowOff>
    </xdr:to>
    <xdr:sp macro="" textlink="">
      <xdr:nvSpPr>
        <xdr:cNvPr id="252" name="楕円 251"/>
        <xdr:cNvSpPr/>
      </xdr:nvSpPr>
      <xdr:spPr>
        <a:xfrm>
          <a:off x="4584700" y="167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93826</xdr:rowOff>
    </xdr:from>
    <xdr:ext cx="534377" cy="259045"/>
    <xdr:sp macro="" textlink="">
      <xdr:nvSpPr>
        <xdr:cNvPr id="253" name="衛生費該当値テキスト"/>
        <xdr:cNvSpPr txBox="1"/>
      </xdr:nvSpPr>
      <xdr:spPr>
        <a:xfrm>
          <a:off x="4686300" y="167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60286</xdr:rowOff>
    </xdr:from>
    <xdr:to>
      <xdr:col>20</xdr:col>
      <xdr:colOff>38100</xdr:colOff>
      <xdr:row>97</xdr:row>
      <xdr:rowOff>161886</xdr:rowOff>
    </xdr:to>
    <xdr:sp macro="" textlink="">
      <xdr:nvSpPr>
        <xdr:cNvPr id="254" name="楕円 253"/>
        <xdr:cNvSpPr/>
      </xdr:nvSpPr>
      <xdr:spPr>
        <a:xfrm>
          <a:off x="3746500" y="166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6963</xdr:rowOff>
    </xdr:from>
    <xdr:ext cx="534377" cy="259045"/>
    <xdr:sp macro="" textlink="">
      <xdr:nvSpPr>
        <xdr:cNvPr id="255" name="テキスト ボックス 254"/>
        <xdr:cNvSpPr txBox="1"/>
      </xdr:nvSpPr>
      <xdr:spPr>
        <a:xfrm>
          <a:off x="3530111" y="1646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27369</xdr:rowOff>
    </xdr:from>
    <xdr:to>
      <xdr:col>15</xdr:col>
      <xdr:colOff>101600</xdr:colOff>
      <xdr:row>97</xdr:row>
      <xdr:rowOff>128969</xdr:rowOff>
    </xdr:to>
    <xdr:sp macro="" textlink="">
      <xdr:nvSpPr>
        <xdr:cNvPr id="256" name="楕円 255"/>
        <xdr:cNvSpPr/>
      </xdr:nvSpPr>
      <xdr:spPr>
        <a:xfrm>
          <a:off x="2857500" y="166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145496</xdr:rowOff>
    </xdr:from>
    <xdr:ext cx="534377" cy="259045"/>
    <xdr:sp macro="" textlink="">
      <xdr:nvSpPr>
        <xdr:cNvPr id="257" name="テキスト ボックス 256"/>
        <xdr:cNvSpPr txBox="1"/>
      </xdr:nvSpPr>
      <xdr:spPr>
        <a:xfrm>
          <a:off x="2641111" y="164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63067</xdr:rowOff>
    </xdr:from>
    <xdr:to>
      <xdr:col>10</xdr:col>
      <xdr:colOff>165100</xdr:colOff>
      <xdr:row>97</xdr:row>
      <xdr:rowOff>164667</xdr:rowOff>
    </xdr:to>
    <xdr:sp macro="" textlink="">
      <xdr:nvSpPr>
        <xdr:cNvPr id="258" name="楕円 257"/>
        <xdr:cNvSpPr/>
      </xdr:nvSpPr>
      <xdr:spPr>
        <a:xfrm>
          <a:off x="1968500" y="16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155794</xdr:rowOff>
    </xdr:from>
    <xdr:ext cx="534377" cy="259045"/>
    <xdr:sp macro="" textlink="">
      <xdr:nvSpPr>
        <xdr:cNvPr id="259" name="テキスト ボックス 258"/>
        <xdr:cNvSpPr txBox="1"/>
      </xdr:nvSpPr>
      <xdr:spPr>
        <a:xfrm>
          <a:off x="1752111" y="167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12700</xdr:rowOff>
    </xdr:from>
    <xdr:to>
      <xdr:col>6</xdr:col>
      <xdr:colOff>38100</xdr:colOff>
      <xdr:row>97</xdr:row>
      <xdr:rowOff>114300</xdr:rowOff>
    </xdr:to>
    <xdr:sp macro="" textlink="">
      <xdr:nvSpPr>
        <xdr:cNvPr id="260" name="楕円 259"/>
        <xdr:cNvSpPr/>
      </xdr:nvSpPr>
      <xdr:spPr>
        <a:xfrm>
          <a:off x="1079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105427</xdr:rowOff>
    </xdr:from>
    <xdr:ext cx="534377" cy="259045"/>
    <xdr:sp macro="" textlink="">
      <xdr:nvSpPr>
        <xdr:cNvPr id="261" name="テキスト ボックス 260"/>
        <xdr:cNvSpPr txBox="1"/>
      </xdr:nvSpPr>
      <xdr:spPr>
        <a:xfrm>
          <a:off x="863111" y="167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95123</xdr:rowOff>
    </xdr:from>
    <xdr:to>
      <xdr:col>55</xdr:col>
      <xdr:colOff>0</xdr:colOff>
      <xdr:row>38</xdr:row>
      <xdr:rowOff>125222</xdr:rowOff>
    </xdr:to>
    <xdr:cxnSp macro="">
      <xdr:nvCxnSpPr>
        <xdr:cNvPr id="290" name="直線コネクタ 289"/>
        <xdr:cNvCxnSpPr/>
      </xdr:nvCxnSpPr>
      <xdr:spPr>
        <a:xfrm>
          <a:off x="9639300" y="6610223"/>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91504</xdr:rowOff>
    </xdr:from>
    <xdr:to>
      <xdr:col>50</xdr:col>
      <xdr:colOff>114300</xdr:colOff>
      <xdr:row>38</xdr:row>
      <xdr:rowOff>95123</xdr:rowOff>
    </xdr:to>
    <xdr:cxnSp macro="">
      <xdr:nvCxnSpPr>
        <xdr:cNvPr id="293" name="直線コネクタ 292"/>
        <xdr:cNvCxnSpPr/>
      </xdr:nvCxnSpPr>
      <xdr:spPr>
        <a:xfrm>
          <a:off x="8750300" y="660660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46355</xdr:rowOff>
    </xdr:from>
    <xdr:to>
      <xdr:col>45</xdr:col>
      <xdr:colOff>177800</xdr:colOff>
      <xdr:row>38</xdr:row>
      <xdr:rowOff>91504</xdr:rowOff>
    </xdr:to>
    <xdr:cxnSp macro="">
      <xdr:nvCxnSpPr>
        <xdr:cNvPr id="296" name="直線コネクタ 295"/>
        <xdr:cNvCxnSpPr/>
      </xdr:nvCxnSpPr>
      <xdr:spPr>
        <a:xfrm>
          <a:off x="7861300" y="6561455"/>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136842</xdr:rowOff>
    </xdr:from>
    <xdr:to>
      <xdr:col>41</xdr:col>
      <xdr:colOff>50800</xdr:colOff>
      <xdr:row>38</xdr:row>
      <xdr:rowOff>46355</xdr:rowOff>
    </xdr:to>
    <xdr:cxnSp macro="">
      <xdr:nvCxnSpPr>
        <xdr:cNvPr id="299" name="直線コネクタ 298"/>
        <xdr:cNvCxnSpPr/>
      </xdr:nvCxnSpPr>
      <xdr:spPr>
        <a:xfrm>
          <a:off x="6972300" y="6480492"/>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74422</xdr:rowOff>
    </xdr:from>
    <xdr:to>
      <xdr:col>55</xdr:col>
      <xdr:colOff>50800</xdr:colOff>
      <xdr:row>39</xdr:row>
      <xdr:rowOff>4572</xdr:rowOff>
    </xdr:to>
    <xdr:sp macro="" textlink="">
      <xdr:nvSpPr>
        <xdr:cNvPr id="309" name="楕円 308"/>
        <xdr:cNvSpPr/>
      </xdr:nvSpPr>
      <xdr:spPr>
        <a:xfrm>
          <a:off x="104267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44323</xdr:rowOff>
    </xdr:from>
    <xdr:to>
      <xdr:col>50</xdr:col>
      <xdr:colOff>165100</xdr:colOff>
      <xdr:row>38</xdr:row>
      <xdr:rowOff>145923</xdr:rowOff>
    </xdr:to>
    <xdr:sp macro="" textlink="">
      <xdr:nvSpPr>
        <xdr:cNvPr id="311" name="楕円 310"/>
        <xdr:cNvSpPr/>
      </xdr:nvSpPr>
      <xdr:spPr>
        <a:xfrm>
          <a:off x="9588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137050</xdr:rowOff>
    </xdr:from>
    <xdr:ext cx="378565" cy="259045"/>
    <xdr:sp macro="" textlink="">
      <xdr:nvSpPr>
        <xdr:cNvPr id="312" name="テキスト ボックス 311"/>
        <xdr:cNvSpPr txBox="1"/>
      </xdr:nvSpPr>
      <xdr:spPr>
        <a:xfrm>
          <a:off x="9450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40704</xdr:rowOff>
    </xdr:from>
    <xdr:to>
      <xdr:col>46</xdr:col>
      <xdr:colOff>38100</xdr:colOff>
      <xdr:row>38</xdr:row>
      <xdr:rowOff>142304</xdr:rowOff>
    </xdr:to>
    <xdr:sp macro="" textlink="">
      <xdr:nvSpPr>
        <xdr:cNvPr id="313" name="楕円 312"/>
        <xdr:cNvSpPr/>
      </xdr:nvSpPr>
      <xdr:spPr>
        <a:xfrm>
          <a:off x="8699500" y="6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133431</xdr:rowOff>
    </xdr:from>
    <xdr:ext cx="378565" cy="259045"/>
    <xdr:sp macro="" textlink="">
      <xdr:nvSpPr>
        <xdr:cNvPr id="314" name="テキスト ボックス 313"/>
        <xdr:cNvSpPr txBox="1"/>
      </xdr:nvSpPr>
      <xdr:spPr>
        <a:xfrm>
          <a:off x="8561017" y="6648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167005</xdr:rowOff>
    </xdr:from>
    <xdr:to>
      <xdr:col>41</xdr:col>
      <xdr:colOff>101600</xdr:colOff>
      <xdr:row>38</xdr:row>
      <xdr:rowOff>97155</xdr:rowOff>
    </xdr:to>
    <xdr:sp macro="" textlink="">
      <xdr:nvSpPr>
        <xdr:cNvPr id="315" name="楕円 314"/>
        <xdr:cNvSpPr/>
      </xdr:nvSpPr>
      <xdr:spPr>
        <a:xfrm>
          <a:off x="7810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88282</xdr:rowOff>
    </xdr:from>
    <xdr:ext cx="378565" cy="259045"/>
    <xdr:sp macro="" textlink="">
      <xdr:nvSpPr>
        <xdr:cNvPr id="316" name="テキスト ボックス 315"/>
        <xdr:cNvSpPr txBox="1"/>
      </xdr:nvSpPr>
      <xdr:spPr>
        <a:xfrm>
          <a:off x="7672017"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86042</xdr:rowOff>
    </xdr:from>
    <xdr:to>
      <xdr:col>36</xdr:col>
      <xdr:colOff>165100</xdr:colOff>
      <xdr:row>38</xdr:row>
      <xdr:rowOff>16193</xdr:rowOff>
    </xdr:to>
    <xdr:sp macro="" textlink="">
      <xdr:nvSpPr>
        <xdr:cNvPr id="317" name="楕円 316"/>
        <xdr:cNvSpPr/>
      </xdr:nvSpPr>
      <xdr:spPr>
        <a:xfrm>
          <a:off x="6921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7320</xdr:rowOff>
    </xdr:from>
    <xdr:ext cx="469744" cy="259045"/>
    <xdr:sp macro="" textlink="">
      <xdr:nvSpPr>
        <xdr:cNvPr id="318" name="テキスト ボックス 317"/>
        <xdr:cNvSpPr txBox="1"/>
      </xdr:nvSpPr>
      <xdr:spPr>
        <a:xfrm>
          <a:off x="6737428" y="65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153188</xdr:rowOff>
    </xdr:from>
    <xdr:to>
      <xdr:col>55</xdr:col>
      <xdr:colOff>0</xdr:colOff>
      <xdr:row>58</xdr:row>
      <xdr:rowOff>5604</xdr:rowOff>
    </xdr:to>
    <xdr:cxnSp macro="">
      <xdr:nvCxnSpPr>
        <xdr:cNvPr id="345" name="直線コネクタ 344"/>
        <xdr:cNvCxnSpPr/>
      </xdr:nvCxnSpPr>
      <xdr:spPr>
        <a:xfrm flipV="1">
          <a:off x="9639300" y="9925838"/>
          <a:ext cx="8382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5604</xdr:rowOff>
    </xdr:from>
    <xdr:to>
      <xdr:col>50</xdr:col>
      <xdr:colOff>114300</xdr:colOff>
      <xdr:row>58</xdr:row>
      <xdr:rowOff>16462</xdr:rowOff>
    </xdr:to>
    <xdr:cxnSp macro="">
      <xdr:nvCxnSpPr>
        <xdr:cNvPr id="348" name="直線コネクタ 347"/>
        <xdr:cNvCxnSpPr/>
      </xdr:nvCxnSpPr>
      <xdr:spPr>
        <a:xfrm flipV="1">
          <a:off x="8750300" y="994970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151907</xdr:rowOff>
    </xdr:from>
    <xdr:to>
      <xdr:col>45</xdr:col>
      <xdr:colOff>177800</xdr:colOff>
      <xdr:row>58</xdr:row>
      <xdr:rowOff>16462</xdr:rowOff>
    </xdr:to>
    <xdr:cxnSp macro="">
      <xdr:nvCxnSpPr>
        <xdr:cNvPr id="351" name="直線コネクタ 350"/>
        <xdr:cNvCxnSpPr/>
      </xdr:nvCxnSpPr>
      <xdr:spPr>
        <a:xfrm>
          <a:off x="7861300" y="9924557"/>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151907</xdr:rowOff>
    </xdr:from>
    <xdr:to>
      <xdr:col>41</xdr:col>
      <xdr:colOff>50800</xdr:colOff>
      <xdr:row>57</xdr:row>
      <xdr:rowOff>156914</xdr:rowOff>
    </xdr:to>
    <xdr:cxnSp macro="">
      <xdr:nvCxnSpPr>
        <xdr:cNvPr id="354" name="直線コネクタ 353"/>
        <xdr:cNvCxnSpPr/>
      </xdr:nvCxnSpPr>
      <xdr:spPr>
        <a:xfrm flipV="1">
          <a:off x="6972300" y="9924557"/>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102388</xdr:rowOff>
    </xdr:from>
    <xdr:to>
      <xdr:col>55</xdr:col>
      <xdr:colOff>50800</xdr:colOff>
      <xdr:row>58</xdr:row>
      <xdr:rowOff>32538</xdr:rowOff>
    </xdr:to>
    <xdr:sp macro="" textlink="">
      <xdr:nvSpPr>
        <xdr:cNvPr id="364" name="楕円 363"/>
        <xdr:cNvSpPr/>
      </xdr:nvSpPr>
      <xdr:spPr>
        <a:xfrm>
          <a:off x="10426700" y="9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125265</xdr:rowOff>
    </xdr:from>
    <xdr:ext cx="469744" cy="259045"/>
    <xdr:sp macro="" textlink="">
      <xdr:nvSpPr>
        <xdr:cNvPr id="365" name="農林水産業費該当値テキスト"/>
        <xdr:cNvSpPr txBox="1"/>
      </xdr:nvSpPr>
      <xdr:spPr>
        <a:xfrm>
          <a:off x="10528300" y="972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126254</xdr:rowOff>
    </xdr:from>
    <xdr:to>
      <xdr:col>50</xdr:col>
      <xdr:colOff>165100</xdr:colOff>
      <xdr:row>58</xdr:row>
      <xdr:rowOff>56404</xdr:rowOff>
    </xdr:to>
    <xdr:sp macro="" textlink="">
      <xdr:nvSpPr>
        <xdr:cNvPr id="366" name="楕円 365"/>
        <xdr:cNvSpPr/>
      </xdr:nvSpPr>
      <xdr:spPr>
        <a:xfrm>
          <a:off x="9588500" y="98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72931</xdr:rowOff>
    </xdr:from>
    <xdr:ext cx="469744" cy="259045"/>
    <xdr:sp macro="" textlink="">
      <xdr:nvSpPr>
        <xdr:cNvPr id="367" name="テキスト ボックス 366"/>
        <xdr:cNvSpPr txBox="1"/>
      </xdr:nvSpPr>
      <xdr:spPr>
        <a:xfrm>
          <a:off x="9404428" y="967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137112</xdr:rowOff>
    </xdr:from>
    <xdr:to>
      <xdr:col>46</xdr:col>
      <xdr:colOff>38100</xdr:colOff>
      <xdr:row>58</xdr:row>
      <xdr:rowOff>67262</xdr:rowOff>
    </xdr:to>
    <xdr:sp macro="" textlink="">
      <xdr:nvSpPr>
        <xdr:cNvPr id="368" name="楕円 367"/>
        <xdr:cNvSpPr/>
      </xdr:nvSpPr>
      <xdr:spPr>
        <a:xfrm>
          <a:off x="8699500" y="99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58389</xdr:rowOff>
    </xdr:from>
    <xdr:ext cx="469744" cy="259045"/>
    <xdr:sp macro="" textlink="">
      <xdr:nvSpPr>
        <xdr:cNvPr id="369" name="テキスト ボックス 368"/>
        <xdr:cNvSpPr txBox="1"/>
      </xdr:nvSpPr>
      <xdr:spPr>
        <a:xfrm>
          <a:off x="8515428" y="1000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101107</xdr:rowOff>
    </xdr:from>
    <xdr:to>
      <xdr:col>41</xdr:col>
      <xdr:colOff>101600</xdr:colOff>
      <xdr:row>58</xdr:row>
      <xdr:rowOff>31257</xdr:rowOff>
    </xdr:to>
    <xdr:sp macro="" textlink="">
      <xdr:nvSpPr>
        <xdr:cNvPr id="370" name="楕円 369"/>
        <xdr:cNvSpPr/>
      </xdr:nvSpPr>
      <xdr:spPr>
        <a:xfrm>
          <a:off x="7810500" y="98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22384</xdr:rowOff>
    </xdr:from>
    <xdr:ext cx="469744" cy="259045"/>
    <xdr:sp macro="" textlink="">
      <xdr:nvSpPr>
        <xdr:cNvPr id="371" name="テキスト ボックス 370"/>
        <xdr:cNvSpPr txBox="1"/>
      </xdr:nvSpPr>
      <xdr:spPr>
        <a:xfrm>
          <a:off x="7626428" y="996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106114</xdr:rowOff>
    </xdr:from>
    <xdr:to>
      <xdr:col>36</xdr:col>
      <xdr:colOff>165100</xdr:colOff>
      <xdr:row>58</xdr:row>
      <xdr:rowOff>36264</xdr:rowOff>
    </xdr:to>
    <xdr:sp macro="" textlink="">
      <xdr:nvSpPr>
        <xdr:cNvPr id="372" name="楕円 371"/>
        <xdr:cNvSpPr/>
      </xdr:nvSpPr>
      <xdr:spPr>
        <a:xfrm>
          <a:off x="6921500" y="98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27391</xdr:rowOff>
    </xdr:from>
    <xdr:ext cx="469744" cy="259045"/>
    <xdr:sp macro="" textlink="">
      <xdr:nvSpPr>
        <xdr:cNvPr id="373" name="テキスト ボックス 372"/>
        <xdr:cNvSpPr txBox="1"/>
      </xdr:nvSpPr>
      <xdr:spPr>
        <a:xfrm>
          <a:off x="6737428" y="997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31572</xdr:rowOff>
    </xdr:from>
    <xdr:to>
      <xdr:col>55</xdr:col>
      <xdr:colOff>0</xdr:colOff>
      <xdr:row>78</xdr:row>
      <xdr:rowOff>39306</xdr:rowOff>
    </xdr:to>
    <xdr:cxnSp macro="">
      <xdr:nvCxnSpPr>
        <xdr:cNvPr id="402" name="直線コネクタ 401"/>
        <xdr:cNvCxnSpPr/>
      </xdr:nvCxnSpPr>
      <xdr:spPr>
        <a:xfrm>
          <a:off x="9639300" y="13404672"/>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133871</xdr:rowOff>
    </xdr:from>
    <xdr:to>
      <xdr:col>50</xdr:col>
      <xdr:colOff>114300</xdr:colOff>
      <xdr:row>78</xdr:row>
      <xdr:rowOff>31572</xdr:rowOff>
    </xdr:to>
    <xdr:cxnSp macro="">
      <xdr:nvCxnSpPr>
        <xdr:cNvPr id="405" name="直線コネクタ 404"/>
        <xdr:cNvCxnSpPr/>
      </xdr:nvCxnSpPr>
      <xdr:spPr>
        <a:xfrm>
          <a:off x="8750300" y="13335521"/>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133871</xdr:rowOff>
    </xdr:from>
    <xdr:to>
      <xdr:col>45</xdr:col>
      <xdr:colOff>177800</xdr:colOff>
      <xdr:row>78</xdr:row>
      <xdr:rowOff>13436</xdr:rowOff>
    </xdr:to>
    <xdr:cxnSp macro="">
      <xdr:nvCxnSpPr>
        <xdr:cNvPr id="408" name="直線コネクタ 407"/>
        <xdr:cNvCxnSpPr/>
      </xdr:nvCxnSpPr>
      <xdr:spPr>
        <a:xfrm flipV="1">
          <a:off x="7861300" y="13335521"/>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47270</xdr:rowOff>
    </xdr:from>
    <xdr:to>
      <xdr:col>41</xdr:col>
      <xdr:colOff>50800</xdr:colOff>
      <xdr:row>78</xdr:row>
      <xdr:rowOff>13436</xdr:rowOff>
    </xdr:to>
    <xdr:cxnSp macro="">
      <xdr:nvCxnSpPr>
        <xdr:cNvPr id="411" name="直線コネクタ 410"/>
        <xdr:cNvCxnSpPr/>
      </xdr:nvCxnSpPr>
      <xdr:spPr>
        <a:xfrm>
          <a:off x="6972300" y="13077470"/>
          <a:ext cx="889000" cy="30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159956</xdr:rowOff>
    </xdr:from>
    <xdr:to>
      <xdr:col>55</xdr:col>
      <xdr:colOff>50800</xdr:colOff>
      <xdr:row>78</xdr:row>
      <xdr:rowOff>90106</xdr:rowOff>
    </xdr:to>
    <xdr:sp macro="" textlink="">
      <xdr:nvSpPr>
        <xdr:cNvPr id="421" name="楕円 420"/>
        <xdr:cNvSpPr/>
      </xdr:nvSpPr>
      <xdr:spPr>
        <a:xfrm>
          <a:off x="10426700" y="133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138383</xdr:rowOff>
    </xdr:from>
    <xdr:ext cx="469744" cy="259045"/>
    <xdr:sp macro="" textlink="">
      <xdr:nvSpPr>
        <xdr:cNvPr id="422" name="商工費該当値テキスト"/>
        <xdr:cNvSpPr txBox="1"/>
      </xdr:nvSpPr>
      <xdr:spPr>
        <a:xfrm>
          <a:off x="10528300" y="1334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152222</xdr:rowOff>
    </xdr:from>
    <xdr:to>
      <xdr:col>50</xdr:col>
      <xdr:colOff>165100</xdr:colOff>
      <xdr:row>78</xdr:row>
      <xdr:rowOff>82372</xdr:rowOff>
    </xdr:to>
    <xdr:sp macro="" textlink="">
      <xdr:nvSpPr>
        <xdr:cNvPr id="423" name="楕円 422"/>
        <xdr:cNvSpPr/>
      </xdr:nvSpPr>
      <xdr:spPr>
        <a:xfrm>
          <a:off x="9588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73499</xdr:rowOff>
    </xdr:from>
    <xdr:ext cx="469744" cy="259045"/>
    <xdr:sp macro="" textlink="">
      <xdr:nvSpPr>
        <xdr:cNvPr id="424" name="テキスト ボックス 423"/>
        <xdr:cNvSpPr txBox="1"/>
      </xdr:nvSpPr>
      <xdr:spPr>
        <a:xfrm>
          <a:off x="9404428" y="134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83071</xdr:rowOff>
    </xdr:from>
    <xdr:to>
      <xdr:col>46</xdr:col>
      <xdr:colOff>38100</xdr:colOff>
      <xdr:row>78</xdr:row>
      <xdr:rowOff>13221</xdr:rowOff>
    </xdr:to>
    <xdr:sp macro="" textlink="">
      <xdr:nvSpPr>
        <xdr:cNvPr id="425" name="楕円 424"/>
        <xdr:cNvSpPr/>
      </xdr:nvSpPr>
      <xdr:spPr>
        <a:xfrm>
          <a:off x="8699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29748</xdr:rowOff>
    </xdr:from>
    <xdr:ext cx="469744" cy="259045"/>
    <xdr:sp macro="" textlink="">
      <xdr:nvSpPr>
        <xdr:cNvPr id="426" name="テキスト ボックス 425"/>
        <xdr:cNvSpPr txBox="1"/>
      </xdr:nvSpPr>
      <xdr:spPr>
        <a:xfrm>
          <a:off x="8515428" y="130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134086</xdr:rowOff>
    </xdr:from>
    <xdr:to>
      <xdr:col>41</xdr:col>
      <xdr:colOff>101600</xdr:colOff>
      <xdr:row>78</xdr:row>
      <xdr:rowOff>64236</xdr:rowOff>
    </xdr:to>
    <xdr:sp macro="" textlink="">
      <xdr:nvSpPr>
        <xdr:cNvPr id="427" name="楕円 426"/>
        <xdr:cNvSpPr/>
      </xdr:nvSpPr>
      <xdr:spPr>
        <a:xfrm>
          <a:off x="7810500" y="133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55363</xdr:rowOff>
    </xdr:from>
    <xdr:ext cx="469744" cy="259045"/>
    <xdr:sp macro="" textlink="">
      <xdr:nvSpPr>
        <xdr:cNvPr id="428" name="テキスト ボックス 427"/>
        <xdr:cNvSpPr txBox="1"/>
      </xdr:nvSpPr>
      <xdr:spPr>
        <a:xfrm>
          <a:off x="7626428" y="134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167920</xdr:rowOff>
    </xdr:from>
    <xdr:to>
      <xdr:col>36</xdr:col>
      <xdr:colOff>165100</xdr:colOff>
      <xdr:row>76</xdr:row>
      <xdr:rowOff>98070</xdr:rowOff>
    </xdr:to>
    <xdr:sp macro="" textlink="">
      <xdr:nvSpPr>
        <xdr:cNvPr id="429" name="楕円 428"/>
        <xdr:cNvSpPr/>
      </xdr:nvSpPr>
      <xdr:spPr>
        <a:xfrm>
          <a:off x="6921500" y="130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114596</xdr:rowOff>
    </xdr:from>
    <xdr:ext cx="534377" cy="259045"/>
    <xdr:sp macro="" textlink="">
      <xdr:nvSpPr>
        <xdr:cNvPr id="430" name="テキスト ボックス 429"/>
        <xdr:cNvSpPr txBox="1"/>
      </xdr:nvSpPr>
      <xdr:spPr>
        <a:xfrm>
          <a:off x="6705111" y="128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164343</xdr:rowOff>
    </xdr:from>
    <xdr:to>
      <xdr:col>55</xdr:col>
      <xdr:colOff>0</xdr:colOff>
      <xdr:row>97</xdr:row>
      <xdr:rowOff>168911</xdr:rowOff>
    </xdr:to>
    <xdr:cxnSp macro="">
      <xdr:nvCxnSpPr>
        <xdr:cNvPr id="457" name="直線コネクタ 456"/>
        <xdr:cNvCxnSpPr/>
      </xdr:nvCxnSpPr>
      <xdr:spPr>
        <a:xfrm flipV="1">
          <a:off x="9639300" y="16794993"/>
          <a:ext cx="8382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143632</xdr:rowOff>
    </xdr:from>
    <xdr:to>
      <xdr:col>50</xdr:col>
      <xdr:colOff>114300</xdr:colOff>
      <xdr:row>97</xdr:row>
      <xdr:rowOff>168911</xdr:rowOff>
    </xdr:to>
    <xdr:cxnSp macro="">
      <xdr:nvCxnSpPr>
        <xdr:cNvPr id="460" name="直線コネクタ 459"/>
        <xdr:cNvCxnSpPr/>
      </xdr:nvCxnSpPr>
      <xdr:spPr>
        <a:xfrm>
          <a:off x="8750300" y="1677428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143632</xdr:rowOff>
    </xdr:from>
    <xdr:to>
      <xdr:col>45</xdr:col>
      <xdr:colOff>177800</xdr:colOff>
      <xdr:row>98</xdr:row>
      <xdr:rowOff>17335</xdr:rowOff>
    </xdr:to>
    <xdr:cxnSp macro="">
      <xdr:nvCxnSpPr>
        <xdr:cNvPr id="463" name="直線コネクタ 462"/>
        <xdr:cNvCxnSpPr/>
      </xdr:nvCxnSpPr>
      <xdr:spPr>
        <a:xfrm flipV="1">
          <a:off x="7861300" y="16774282"/>
          <a:ext cx="889000" cy="4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156479</xdr:rowOff>
    </xdr:from>
    <xdr:to>
      <xdr:col>41</xdr:col>
      <xdr:colOff>50800</xdr:colOff>
      <xdr:row>98</xdr:row>
      <xdr:rowOff>17335</xdr:rowOff>
    </xdr:to>
    <xdr:cxnSp macro="">
      <xdr:nvCxnSpPr>
        <xdr:cNvPr id="466" name="直線コネクタ 465"/>
        <xdr:cNvCxnSpPr/>
      </xdr:nvCxnSpPr>
      <xdr:spPr>
        <a:xfrm>
          <a:off x="6972300" y="16787129"/>
          <a:ext cx="889000" cy="3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113543</xdr:rowOff>
    </xdr:from>
    <xdr:to>
      <xdr:col>55</xdr:col>
      <xdr:colOff>50800</xdr:colOff>
      <xdr:row>98</xdr:row>
      <xdr:rowOff>43693</xdr:rowOff>
    </xdr:to>
    <xdr:sp macro="" textlink="">
      <xdr:nvSpPr>
        <xdr:cNvPr id="476" name="楕円 475"/>
        <xdr:cNvSpPr/>
      </xdr:nvSpPr>
      <xdr:spPr>
        <a:xfrm>
          <a:off x="10426700" y="1674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118111</xdr:rowOff>
    </xdr:from>
    <xdr:to>
      <xdr:col>50</xdr:col>
      <xdr:colOff>165100</xdr:colOff>
      <xdr:row>98</xdr:row>
      <xdr:rowOff>48261</xdr:rowOff>
    </xdr:to>
    <xdr:sp macro="" textlink="">
      <xdr:nvSpPr>
        <xdr:cNvPr id="478" name="楕円 477"/>
        <xdr:cNvSpPr/>
      </xdr:nvSpPr>
      <xdr:spPr>
        <a:xfrm>
          <a:off x="9588500" y="167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39388</xdr:rowOff>
    </xdr:from>
    <xdr:ext cx="534377" cy="259045"/>
    <xdr:sp macro="" textlink="">
      <xdr:nvSpPr>
        <xdr:cNvPr id="479" name="テキスト ボックス 478"/>
        <xdr:cNvSpPr txBox="1"/>
      </xdr:nvSpPr>
      <xdr:spPr>
        <a:xfrm>
          <a:off x="9372111" y="168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92832</xdr:rowOff>
    </xdr:from>
    <xdr:to>
      <xdr:col>46</xdr:col>
      <xdr:colOff>38100</xdr:colOff>
      <xdr:row>98</xdr:row>
      <xdr:rowOff>22982</xdr:rowOff>
    </xdr:to>
    <xdr:sp macro="" textlink="">
      <xdr:nvSpPr>
        <xdr:cNvPr id="480" name="楕円 479"/>
        <xdr:cNvSpPr/>
      </xdr:nvSpPr>
      <xdr:spPr>
        <a:xfrm>
          <a:off x="8699500" y="167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14109</xdr:rowOff>
    </xdr:from>
    <xdr:ext cx="534377" cy="259045"/>
    <xdr:sp macro="" textlink="">
      <xdr:nvSpPr>
        <xdr:cNvPr id="481" name="テキスト ボックス 480"/>
        <xdr:cNvSpPr txBox="1"/>
      </xdr:nvSpPr>
      <xdr:spPr>
        <a:xfrm>
          <a:off x="8483111" y="168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137985</xdr:rowOff>
    </xdr:from>
    <xdr:to>
      <xdr:col>41</xdr:col>
      <xdr:colOff>101600</xdr:colOff>
      <xdr:row>98</xdr:row>
      <xdr:rowOff>68135</xdr:rowOff>
    </xdr:to>
    <xdr:sp macro="" textlink="">
      <xdr:nvSpPr>
        <xdr:cNvPr id="482" name="楕円 481"/>
        <xdr:cNvSpPr/>
      </xdr:nvSpPr>
      <xdr:spPr>
        <a:xfrm>
          <a:off x="7810500" y="167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59262</xdr:rowOff>
    </xdr:from>
    <xdr:ext cx="534377" cy="259045"/>
    <xdr:sp macro="" textlink="">
      <xdr:nvSpPr>
        <xdr:cNvPr id="483" name="テキスト ボックス 482"/>
        <xdr:cNvSpPr txBox="1"/>
      </xdr:nvSpPr>
      <xdr:spPr>
        <a:xfrm>
          <a:off x="7594111" y="168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105679</xdr:rowOff>
    </xdr:from>
    <xdr:to>
      <xdr:col>36</xdr:col>
      <xdr:colOff>165100</xdr:colOff>
      <xdr:row>98</xdr:row>
      <xdr:rowOff>35829</xdr:rowOff>
    </xdr:to>
    <xdr:sp macro="" textlink="">
      <xdr:nvSpPr>
        <xdr:cNvPr id="484" name="楕円 483"/>
        <xdr:cNvSpPr/>
      </xdr:nvSpPr>
      <xdr:spPr>
        <a:xfrm>
          <a:off x="6921500" y="167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26956</xdr:rowOff>
    </xdr:from>
    <xdr:ext cx="534377" cy="259045"/>
    <xdr:sp macro="" textlink="">
      <xdr:nvSpPr>
        <xdr:cNvPr id="485" name="テキスト ボックス 484"/>
        <xdr:cNvSpPr txBox="1"/>
      </xdr:nvSpPr>
      <xdr:spPr>
        <a:xfrm>
          <a:off x="6705111" y="168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71303</xdr:rowOff>
    </xdr:from>
    <xdr:to>
      <xdr:col>85</xdr:col>
      <xdr:colOff>127000</xdr:colOff>
      <xdr:row>38</xdr:row>
      <xdr:rowOff>122738</xdr:rowOff>
    </xdr:to>
    <xdr:cxnSp macro="">
      <xdr:nvCxnSpPr>
        <xdr:cNvPr id="513" name="直線コネクタ 512"/>
        <xdr:cNvCxnSpPr/>
      </xdr:nvCxnSpPr>
      <xdr:spPr>
        <a:xfrm flipV="1">
          <a:off x="15481300" y="6586403"/>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115560</xdr:rowOff>
    </xdr:from>
    <xdr:to>
      <xdr:col>81</xdr:col>
      <xdr:colOff>50800</xdr:colOff>
      <xdr:row>38</xdr:row>
      <xdr:rowOff>122738</xdr:rowOff>
    </xdr:to>
    <xdr:cxnSp macro="">
      <xdr:nvCxnSpPr>
        <xdr:cNvPr id="516" name="直線コネクタ 515"/>
        <xdr:cNvCxnSpPr/>
      </xdr:nvCxnSpPr>
      <xdr:spPr>
        <a:xfrm>
          <a:off x="14592300" y="6630660"/>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115560</xdr:rowOff>
    </xdr:from>
    <xdr:to>
      <xdr:col>76</xdr:col>
      <xdr:colOff>114300</xdr:colOff>
      <xdr:row>38</xdr:row>
      <xdr:rowOff>118120</xdr:rowOff>
    </xdr:to>
    <xdr:cxnSp macro="">
      <xdr:nvCxnSpPr>
        <xdr:cNvPr id="519" name="直線コネクタ 518"/>
        <xdr:cNvCxnSpPr/>
      </xdr:nvCxnSpPr>
      <xdr:spPr>
        <a:xfrm flipV="1">
          <a:off x="13703300" y="663066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118120</xdr:rowOff>
    </xdr:from>
    <xdr:to>
      <xdr:col>71</xdr:col>
      <xdr:colOff>177800</xdr:colOff>
      <xdr:row>38</xdr:row>
      <xdr:rowOff>137780</xdr:rowOff>
    </xdr:to>
    <xdr:cxnSp macro="">
      <xdr:nvCxnSpPr>
        <xdr:cNvPr id="522" name="直線コネクタ 521"/>
        <xdr:cNvCxnSpPr/>
      </xdr:nvCxnSpPr>
      <xdr:spPr>
        <a:xfrm flipV="1">
          <a:off x="12814300" y="6633220"/>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20503</xdr:rowOff>
    </xdr:from>
    <xdr:to>
      <xdr:col>85</xdr:col>
      <xdr:colOff>177800</xdr:colOff>
      <xdr:row>38</xdr:row>
      <xdr:rowOff>122103</xdr:rowOff>
    </xdr:to>
    <xdr:sp macro="" textlink="">
      <xdr:nvSpPr>
        <xdr:cNvPr id="532" name="楕円 531"/>
        <xdr:cNvSpPr/>
      </xdr:nvSpPr>
      <xdr:spPr>
        <a:xfrm>
          <a:off x="162687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170380</xdr:rowOff>
    </xdr:from>
    <xdr:ext cx="534377" cy="259045"/>
    <xdr:sp macro="" textlink="">
      <xdr:nvSpPr>
        <xdr:cNvPr id="533" name="消防費該当値テキスト"/>
        <xdr:cNvSpPr txBox="1"/>
      </xdr:nvSpPr>
      <xdr:spPr>
        <a:xfrm>
          <a:off x="16370300" y="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71938</xdr:rowOff>
    </xdr:from>
    <xdr:to>
      <xdr:col>81</xdr:col>
      <xdr:colOff>101600</xdr:colOff>
      <xdr:row>39</xdr:row>
      <xdr:rowOff>2088</xdr:rowOff>
    </xdr:to>
    <xdr:sp macro="" textlink="">
      <xdr:nvSpPr>
        <xdr:cNvPr id="534" name="楕円 533"/>
        <xdr:cNvSpPr/>
      </xdr:nvSpPr>
      <xdr:spPr>
        <a:xfrm>
          <a:off x="15430500" y="65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164665</xdr:rowOff>
    </xdr:from>
    <xdr:ext cx="534377" cy="259045"/>
    <xdr:sp macro="" textlink="">
      <xdr:nvSpPr>
        <xdr:cNvPr id="535" name="テキスト ボックス 534"/>
        <xdr:cNvSpPr txBox="1"/>
      </xdr:nvSpPr>
      <xdr:spPr>
        <a:xfrm>
          <a:off x="15214111" y="667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64760</xdr:rowOff>
    </xdr:from>
    <xdr:to>
      <xdr:col>76</xdr:col>
      <xdr:colOff>165100</xdr:colOff>
      <xdr:row>38</xdr:row>
      <xdr:rowOff>166360</xdr:rowOff>
    </xdr:to>
    <xdr:sp macro="" textlink="">
      <xdr:nvSpPr>
        <xdr:cNvPr id="536" name="楕円 535"/>
        <xdr:cNvSpPr/>
      </xdr:nvSpPr>
      <xdr:spPr>
        <a:xfrm>
          <a:off x="14541500" y="65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157487</xdr:rowOff>
    </xdr:from>
    <xdr:ext cx="534377" cy="259045"/>
    <xdr:sp macro="" textlink="">
      <xdr:nvSpPr>
        <xdr:cNvPr id="537" name="テキスト ボックス 536"/>
        <xdr:cNvSpPr txBox="1"/>
      </xdr:nvSpPr>
      <xdr:spPr>
        <a:xfrm>
          <a:off x="14325111" y="66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67320</xdr:rowOff>
    </xdr:from>
    <xdr:to>
      <xdr:col>72</xdr:col>
      <xdr:colOff>38100</xdr:colOff>
      <xdr:row>38</xdr:row>
      <xdr:rowOff>168920</xdr:rowOff>
    </xdr:to>
    <xdr:sp macro="" textlink="">
      <xdr:nvSpPr>
        <xdr:cNvPr id="538" name="楕円 537"/>
        <xdr:cNvSpPr/>
      </xdr:nvSpPr>
      <xdr:spPr>
        <a:xfrm>
          <a:off x="13652500" y="65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160047</xdr:rowOff>
    </xdr:from>
    <xdr:ext cx="534377" cy="259045"/>
    <xdr:sp macro="" textlink="">
      <xdr:nvSpPr>
        <xdr:cNvPr id="539" name="テキスト ボックス 538"/>
        <xdr:cNvSpPr txBox="1"/>
      </xdr:nvSpPr>
      <xdr:spPr>
        <a:xfrm>
          <a:off x="13436111" y="667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86980</xdr:rowOff>
    </xdr:from>
    <xdr:to>
      <xdr:col>67</xdr:col>
      <xdr:colOff>101600</xdr:colOff>
      <xdr:row>39</xdr:row>
      <xdr:rowOff>17130</xdr:rowOff>
    </xdr:to>
    <xdr:sp macro="" textlink="">
      <xdr:nvSpPr>
        <xdr:cNvPr id="540" name="楕円 539"/>
        <xdr:cNvSpPr/>
      </xdr:nvSpPr>
      <xdr:spPr>
        <a:xfrm>
          <a:off x="12763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8257</xdr:rowOff>
    </xdr:from>
    <xdr:ext cx="534377" cy="259045"/>
    <xdr:sp macro="" textlink="">
      <xdr:nvSpPr>
        <xdr:cNvPr id="541" name="テキスト ボックス 540"/>
        <xdr:cNvSpPr txBox="1"/>
      </xdr:nvSpPr>
      <xdr:spPr>
        <a:xfrm>
          <a:off x="12547111" y="669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6975</xdr:rowOff>
    </xdr:from>
    <xdr:to>
      <xdr:col>85</xdr:col>
      <xdr:colOff>127000</xdr:colOff>
      <xdr:row>57</xdr:row>
      <xdr:rowOff>147518</xdr:rowOff>
    </xdr:to>
    <xdr:cxnSp macro="">
      <xdr:nvCxnSpPr>
        <xdr:cNvPr id="569" name="直線コネクタ 568"/>
        <xdr:cNvCxnSpPr/>
      </xdr:nvCxnSpPr>
      <xdr:spPr>
        <a:xfrm flipV="1">
          <a:off x="15481300" y="9779625"/>
          <a:ext cx="838200" cy="1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111674</xdr:rowOff>
    </xdr:from>
    <xdr:to>
      <xdr:col>81</xdr:col>
      <xdr:colOff>50800</xdr:colOff>
      <xdr:row>57</xdr:row>
      <xdr:rowOff>147518</xdr:rowOff>
    </xdr:to>
    <xdr:cxnSp macro="">
      <xdr:nvCxnSpPr>
        <xdr:cNvPr id="572" name="直線コネクタ 571"/>
        <xdr:cNvCxnSpPr/>
      </xdr:nvCxnSpPr>
      <xdr:spPr>
        <a:xfrm>
          <a:off x="14592300" y="9884324"/>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158445</xdr:rowOff>
    </xdr:from>
    <xdr:to>
      <xdr:col>76</xdr:col>
      <xdr:colOff>114300</xdr:colOff>
      <xdr:row>57</xdr:row>
      <xdr:rowOff>111674</xdr:rowOff>
    </xdr:to>
    <xdr:cxnSp macro="">
      <xdr:nvCxnSpPr>
        <xdr:cNvPr id="575" name="直線コネクタ 574"/>
        <xdr:cNvCxnSpPr/>
      </xdr:nvCxnSpPr>
      <xdr:spPr>
        <a:xfrm>
          <a:off x="13703300" y="9759645"/>
          <a:ext cx="889000" cy="1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158445</xdr:rowOff>
    </xdr:from>
    <xdr:to>
      <xdr:col>71</xdr:col>
      <xdr:colOff>177800</xdr:colOff>
      <xdr:row>57</xdr:row>
      <xdr:rowOff>18885</xdr:rowOff>
    </xdr:to>
    <xdr:cxnSp macro="">
      <xdr:nvCxnSpPr>
        <xdr:cNvPr id="578" name="直線コネクタ 577"/>
        <xdr:cNvCxnSpPr/>
      </xdr:nvCxnSpPr>
      <xdr:spPr>
        <a:xfrm flipV="1">
          <a:off x="12814300" y="9759645"/>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127625</xdr:rowOff>
    </xdr:from>
    <xdr:to>
      <xdr:col>85</xdr:col>
      <xdr:colOff>177800</xdr:colOff>
      <xdr:row>57</xdr:row>
      <xdr:rowOff>57775</xdr:rowOff>
    </xdr:to>
    <xdr:sp macro="" textlink="">
      <xdr:nvSpPr>
        <xdr:cNvPr id="588" name="楕円 587"/>
        <xdr:cNvSpPr/>
      </xdr:nvSpPr>
      <xdr:spPr>
        <a:xfrm>
          <a:off x="16268700" y="97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106052</xdr:rowOff>
    </xdr:from>
    <xdr:ext cx="534377" cy="259045"/>
    <xdr:sp macro="" textlink="">
      <xdr:nvSpPr>
        <xdr:cNvPr id="589" name="教育費該当値テキスト"/>
        <xdr:cNvSpPr txBox="1"/>
      </xdr:nvSpPr>
      <xdr:spPr>
        <a:xfrm>
          <a:off x="16370300" y="970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96718</xdr:rowOff>
    </xdr:from>
    <xdr:to>
      <xdr:col>81</xdr:col>
      <xdr:colOff>101600</xdr:colOff>
      <xdr:row>58</xdr:row>
      <xdr:rowOff>26868</xdr:rowOff>
    </xdr:to>
    <xdr:sp macro="" textlink="">
      <xdr:nvSpPr>
        <xdr:cNvPr id="590" name="楕円 589"/>
        <xdr:cNvSpPr/>
      </xdr:nvSpPr>
      <xdr:spPr>
        <a:xfrm>
          <a:off x="15430500" y="98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17995</xdr:rowOff>
    </xdr:from>
    <xdr:ext cx="534377" cy="259045"/>
    <xdr:sp macro="" textlink="">
      <xdr:nvSpPr>
        <xdr:cNvPr id="591" name="テキスト ボックス 590"/>
        <xdr:cNvSpPr txBox="1"/>
      </xdr:nvSpPr>
      <xdr:spPr>
        <a:xfrm>
          <a:off x="15214111" y="996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60874</xdr:rowOff>
    </xdr:from>
    <xdr:to>
      <xdr:col>76</xdr:col>
      <xdr:colOff>165100</xdr:colOff>
      <xdr:row>57</xdr:row>
      <xdr:rowOff>162474</xdr:rowOff>
    </xdr:to>
    <xdr:sp macro="" textlink="">
      <xdr:nvSpPr>
        <xdr:cNvPr id="592" name="楕円 591"/>
        <xdr:cNvSpPr/>
      </xdr:nvSpPr>
      <xdr:spPr>
        <a:xfrm>
          <a:off x="14541500" y="98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153601</xdr:rowOff>
    </xdr:from>
    <xdr:ext cx="534377" cy="259045"/>
    <xdr:sp macro="" textlink="">
      <xdr:nvSpPr>
        <xdr:cNvPr id="593" name="テキスト ボックス 592"/>
        <xdr:cNvSpPr txBox="1"/>
      </xdr:nvSpPr>
      <xdr:spPr>
        <a:xfrm>
          <a:off x="14325111" y="992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107645</xdr:rowOff>
    </xdr:from>
    <xdr:to>
      <xdr:col>72</xdr:col>
      <xdr:colOff>38100</xdr:colOff>
      <xdr:row>57</xdr:row>
      <xdr:rowOff>37795</xdr:rowOff>
    </xdr:to>
    <xdr:sp macro="" textlink="">
      <xdr:nvSpPr>
        <xdr:cNvPr id="594" name="楕円 593"/>
        <xdr:cNvSpPr/>
      </xdr:nvSpPr>
      <xdr:spPr>
        <a:xfrm>
          <a:off x="136525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28922</xdr:rowOff>
    </xdr:from>
    <xdr:ext cx="534377" cy="259045"/>
    <xdr:sp macro="" textlink="">
      <xdr:nvSpPr>
        <xdr:cNvPr id="595" name="テキスト ボックス 594"/>
        <xdr:cNvSpPr txBox="1"/>
      </xdr:nvSpPr>
      <xdr:spPr>
        <a:xfrm>
          <a:off x="13436111" y="98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139535</xdr:rowOff>
    </xdr:from>
    <xdr:to>
      <xdr:col>67</xdr:col>
      <xdr:colOff>101600</xdr:colOff>
      <xdr:row>57</xdr:row>
      <xdr:rowOff>69685</xdr:rowOff>
    </xdr:to>
    <xdr:sp macro="" textlink="">
      <xdr:nvSpPr>
        <xdr:cNvPr id="596" name="楕円 595"/>
        <xdr:cNvSpPr/>
      </xdr:nvSpPr>
      <xdr:spPr>
        <a:xfrm>
          <a:off x="12763500" y="97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60812</xdr:rowOff>
    </xdr:from>
    <xdr:ext cx="534377" cy="259045"/>
    <xdr:sp macro="" textlink="">
      <xdr:nvSpPr>
        <xdr:cNvPr id="597" name="テキスト ボックス 596"/>
        <xdr:cNvSpPr txBox="1"/>
      </xdr:nvSpPr>
      <xdr:spPr>
        <a:xfrm>
          <a:off x="12547111" y="983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78501</xdr:rowOff>
    </xdr:from>
    <xdr:to>
      <xdr:col>85</xdr:col>
      <xdr:colOff>127000</xdr:colOff>
      <xdr:row>79</xdr:row>
      <xdr:rowOff>98879</xdr:rowOff>
    </xdr:to>
    <xdr:cxnSp macro="">
      <xdr:nvCxnSpPr>
        <xdr:cNvPr id="628" name="直線コネクタ 627"/>
        <xdr:cNvCxnSpPr/>
      </xdr:nvCxnSpPr>
      <xdr:spPr>
        <a:xfrm flipV="1">
          <a:off x="15481300" y="13623051"/>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29"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98585</xdr:rowOff>
    </xdr:from>
    <xdr:to>
      <xdr:col>81</xdr:col>
      <xdr:colOff>50800</xdr:colOff>
      <xdr:row>79</xdr:row>
      <xdr:rowOff>98879</xdr:rowOff>
    </xdr:to>
    <xdr:cxnSp macro="">
      <xdr:nvCxnSpPr>
        <xdr:cNvPr id="631" name="直線コネクタ 630"/>
        <xdr:cNvCxnSpPr/>
      </xdr:nvCxnSpPr>
      <xdr:spPr>
        <a:xfrm>
          <a:off x="14592300" y="1364313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53518</xdr:rowOff>
    </xdr:from>
    <xdr:to>
      <xdr:col>76</xdr:col>
      <xdr:colOff>114300</xdr:colOff>
      <xdr:row>79</xdr:row>
      <xdr:rowOff>98585</xdr:rowOff>
    </xdr:to>
    <xdr:cxnSp macro="">
      <xdr:nvCxnSpPr>
        <xdr:cNvPr id="634" name="直線コネクタ 633"/>
        <xdr:cNvCxnSpPr/>
      </xdr:nvCxnSpPr>
      <xdr:spPr>
        <a:xfrm>
          <a:off x="13703300" y="1359806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10868</xdr:rowOff>
    </xdr:from>
    <xdr:to>
      <xdr:col>71</xdr:col>
      <xdr:colOff>177800</xdr:colOff>
      <xdr:row>79</xdr:row>
      <xdr:rowOff>53518</xdr:rowOff>
    </xdr:to>
    <xdr:cxnSp macro="">
      <xdr:nvCxnSpPr>
        <xdr:cNvPr id="637" name="直線コネクタ 636"/>
        <xdr:cNvCxnSpPr/>
      </xdr:nvCxnSpPr>
      <xdr:spPr>
        <a:xfrm>
          <a:off x="12814300" y="13383968"/>
          <a:ext cx="889000" cy="2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4233</xdr:rowOff>
    </xdr:from>
    <xdr:ext cx="469744" cy="259045"/>
    <xdr:sp macro="" textlink="">
      <xdr:nvSpPr>
        <xdr:cNvPr id="641" name="テキスト ボックス 640"/>
        <xdr:cNvSpPr txBox="1"/>
      </xdr:nvSpPr>
      <xdr:spPr>
        <a:xfrm>
          <a:off x="12579428"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27701</xdr:rowOff>
    </xdr:from>
    <xdr:to>
      <xdr:col>85</xdr:col>
      <xdr:colOff>177800</xdr:colOff>
      <xdr:row>79</xdr:row>
      <xdr:rowOff>129301</xdr:rowOff>
    </xdr:to>
    <xdr:sp macro="" textlink="">
      <xdr:nvSpPr>
        <xdr:cNvPr id="647" name="楕円 646"/>
        <xdr:cNvSpPr/>
      </xdr:nvSpPr>
      <xdr:spPr>
        <a:xfrm>
          <a:off x="16268700" y="135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158528</xdr:rowOff>
    </xdr:from>
    <xdr:ext cx="378565" cy="259045"/>
    <xdr:sp macro="" textlink="">
      <xdr:nvSpPr>
        <xdr:cNvPr id="648" name="災害復旧費該当値テキスト"/>
        <xdr:cNvSpPr txBox="1"/>
      </xdr:nvSpPr>
      <xdr:spPr>
        <a:xfrm>
          <a:off x="16370300" y="1336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47785</xdr:rowOff>
    </xdr:from>
    <xdr:to>
      <xdr:col>76</xdr:col>
      <xdr:colOff>165100</xdr:colOff>
      <xdr:row>79</xdr:row>
      <xdr:rowOff>149385</xdr:rowOff>
    </xdr:to>
    <xdr:sp macro="" textlink="">
      <xdr:nvSpPr>
        <xdr:cNvPr id="651" name="楕円 650"/>
        <xdr:cNvSpPr/>
      </xdr:nvSpPr>
      <xdr:spPr>
        <a:xfrm>
          <a:off x="14541500" y="13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140512</xdr:rowOff>
    </xdr:from>
    <xdr:ext cx="249299" cy="259045"/>
    <xdr:sp macro="" textlink="">
      <xdr:nvSpPr>
        <xdr:cNvPr id="652" name="テキスト ボックス 651"/>
        <xdr:cNvSpPr txBox="1"/>
      </xdr:nvSpPr>
      <xdr:spPr>
        <a:xfrm>
          <a:off x="14467650" y="13685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2718</xdr:rowOff>
    </xdr:from>
    <xdr:to>
      <xdr:col>72</xdr:col>
      <xdr:colOff>38100</xdr:colOff>
      <xdr:row>79</xdr:row>
      <xdr:rowOff>104318</xdr:rowOff>
    </xdr:to>
    <xdr:sp macro="" textlink="">
      <xdr:nvSpPr>
        <xdr:cNvPr id="653" name="楕円 652"/>
        <xdr:cNvSpPr/>
      </xdr:nvSpPr>
      <xdr:spPr>
        <a:xfrm>
          <a:off x="13652500" y="135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95445</xdr:rowOff>
    </xdr:from>
    <xdr:ext cx="469744" cy="259045"/>
    <xdr:sp macro="" textlink="">
      <xdr:nvSpPr>
        <xdr:cNvPr id="654" name="テキスト ボックス 653"/>
        <xdr:cNvSpPr txBox="1"/>
      </xdr:nvSpPr>
      <xdr:spPr>
        <a:xfrm>
          <a:off x="13468428" y="1363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131518</xdr:rowOff>
    </xdr:from>
    <xdr:to>
      <xdr:col>67</xdr:col>
      <xdr:colOff>101600</xdr:colOff>
      <xdr:row>78</xdr:row>
      <xdr:rowOff>61668</xdr:rowOff>
    </xdr:to>
    <xdr:sp macro="" textlink="">
      <xdr:nvSpPr>
        <xdr:cNvPr id="655" name="楕円 654"/>
        <xdr:cNvSpPr/>
      </xdr:nvSpPr>
      <xdr:spPr>
        <a:xfrm>
          <a:off x="12763500" y="133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78195</xdr:rowOff>
    </xdr:from>
    <xdr:ext cx="469744" cy="259045"/>
    <xdr:sp macro="" textlink="">
      <xdr:nvSpPr>
        <xdr:cNvPr id="656" name="テキスト ボックス 655"/>
        <xdr:cNvSpPr txBox="1"/>
      </xdr:nvSpPr>
      <xdr:spPr>
        <a:xfrm>
          <a:off x="12579428" y="1310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78460</xdr:rowOff>
    </xdr:from>
    <xdr:to>
      <xdr:col>85</xdr:col>
      <xdr:colOff>127000</xdr:colOff>
      <xdr:row>97</xdr:row>
      <xdr:rowOff>79414</xdr:rowOff>
    </xdr:to>
    <xdr:cxnSp macro="">
      <xdr:nvCxnSpPr>
        <xdr:cNvPr id="685" name="直線コネクタ 684"/>
        <xdr:cNvCxnSpPr/>
      </xdr:nvCxnSpPr>
      <xdr:spPr>
        <a:xfrm>
          <a:off x="15481300" y="16709110"/>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78460</xdr:rowOff>
    </xdr:from>
    <xdr:to>
      <xdr:col>81</xdr:col>
      <xdr:colOff>50800</xdr:colOff>
      <xdr:row>97</xdr:row>
      <xdr:rowOff>95402</xdr:rowOff>
    </xdr:to>
    <xdr:cxnSp macro="">
      <xdr:nvCxnSpPr>
        <xdr:cNvPr id="688" name="直線コネクタ 687"/>
        <xdr:cNvCxnSpPr/>
      </xdr:nvCxnSpPr>
      <xdr:spPr>
        <a:xfrm flipV="1">
          <a:off x="14592300" y="16709110"/>
          <a:ext cx="8890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95402</xdr:rowOff>
    </xdr:from>
    <xdr:to>
      <xdr:col>76</xdr:col>
      <xdr:colOff>114300</xdr:colOff>
      <xdr:row>97</xdr:row>
      <xdr:rowOff>98565</xdr:rowOff>
    </xdr:to>
    <xdr:cxnSp macro="">
      <xdr:nvCxnSpPr>
        <xdr:cNvPr id="691" name="直線コネクタ 690"/>
        <xdr:cNvCxnSpPr/>
      </xdr:nvCxnSpPr>
      <xdr:spPr>
        <a:xfrm flipV="1">
          <a:off x="13703300" y="1672605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98565</xdr:rowOff>
    </xdr:from>
    <xdr:to>
      <xdr:col>71</xdr:col>
      <xdr:colOff>177800</xdr:colOff>
      <xdr:row>97</xdr:row>
      <xdr:rowOff>102629</xdr:rowOff>
    </xdr:to>
    <xdr:cxnSp macro="">
      <xdr:nvCxnSpPr>
        <xdr:cNvPr id="694" name="直線コネクタ 693"/>
        <xdr:cNvCxnSpPr/>
      </xdr:nvCxnSpPr>
      <xdr:spPr>
        <a:xfrm flipV="1">
          <a:off x="12814300" y="16729215"/>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28614</xdr:rowOff>
    </xdr:from>
    <xdr:to>
      <xdr:col>85</xdr:col>
      <xdr:colOff>177800</xdr:colOff>
      <xdr:row>97</xdr:row>
      <xdr:rowOff>130214</xdr:rowOff>
    </xdr:to>
    <xdr:sp macro="" textlink="">
      <xdr:nvSpPr>
        <xdr:cNvPr id="704" name="楕円 703"/>
        <xdr:cNvSpPr/>
      </xdr:nvSpPr>
      <xdr:spPr>
        <a:xfrm>
          <a:off x="16268700" y="166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7041</xdr:rowOff>
    </xdr:from>
    <xdr:ext cx="534377" cy="259045"/>
    <xdr:sp macro="" textlink="">
      <xdr:nvSpPr>
        <xdr:cNvPr id="705" name="公債費該当値テキスト"/>
        <xdr:cNvSpPr txBox="1"/>
      </xdr:nvSpPr>
      <xdr:spPr>
        <a:xfrm>
          <a:off x="16370300" y="166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27660</xdr:rowOff>
    </xdr:from>
    <xdr:to>
      <xdr:col>81</xdr:col>
      <xdr:colOff>101600</xdr:colOff>
      <xdr:row>97</xdr:row>
      <xdr:rowOff>129260</xdr:rowOff>
    </xdr:to>
    <xdr:sp macro="" textlink="">
      <xdr:nvSpPr>
        <xdr:cNvPr id="706" name="楕円 705"/>
        <xdr:cNvSpPr/>
      </xdr:nvSpPr>
      <xdr:spPr>
        <a:xfrm>
          <a:off x="15430500" y="166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120387</xdr:rowOff>
    </xdr:from>
    <xdr:ext cx="534377" cy="259045"/>
    <xdr:sp macro="" textlink="">
      <xdr:nvSpPr>
        <xdr:cNvPr id="707" name="テキスト ボックス 706"/>
        <xdr:cNvSpPr txBox="1"/>
      </xdr:nvSpPr>
      <xdr:spPr>
        <a:xfrm>
          <a:off x="15214111" y="167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44602</xdr:rowOff>
    </xdr:from>
    <xdr:to>
      <xdr:col>76</xdr:col>
      <xdr:colOff>165100</xdr:colOff>
      <xdr:row>97</xdr:row>
      <xdr:rowOff>146202</xdr:rowOff>
    </xdr:to>
    <xdr:sp macro="" textlink="">
      <xdr:nvSpPr>
        <xdr:cNvPr id="708" name="楕円 707"/>
        <xdr:cNvSpPr/>
      </xdr:nvSpPr>
      <xdr:spPr>
        <a:xfrm>
          <a:off x="14541500" y="166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137329</xdr:rowOff>
    </xdr:from>
    <xdr:ext cx="534377" cy="259045"/>
    <xdr:sp macro="" textlink="">
      <xdr:nvSpPr>
        <xdr:cNvPr id="709" name="テキスト ボックス 708"/>
        <xdr:cNvSpPr txBox="1"/>
      </xdr:nvSpPr>
      <xdr:spPr>
        <a:xfrm>
          <a:off x="14325111" y="167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47765</xdr:rowOff>
    </xdr:from>
    <xdr:to>
      <xdr:col>72</xdr:col>
      <xdr:colOff>38100</xdr:colOff>
      <xdr:row>97</xdr:row>
      <xdr:rowOff>149365</xdr:rowOff>
    </xdr:to>
    <xdr:sp macro="" textlink="">
      <xdr:nvSpPr>
        <xdr:cNvPr id="710" name="楕円 709"/>
        <xdr:cNvSpPr/>
      </xdr:nvSpPr>
      <xdr:spPr>
        <a:xfrm>
          <a:off x="13652500" y="166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140492</xdr:rowOff>
    </xdr:from>
    <xdr:ext cx="534377" cy="259045"/>
    <xdr:sp macro="" textlink="">
      <xdr:nvSpPr>
        <xdr:cNvPr id="711" name="テキスト ボックス 710"/>
        <xdr:cNvSpPr txBox="1"/>
      </xdr:nvSpPr>
      <xdr:spPr>
        <a:xfrm>
          <a:off x="13436111" y="167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51829</xdr:rowOff>
    </xdr:from>
    <xdr:to>
      <xdr:col>67</xdr:col>
      <xdr:colOff>101600</xdr:colOff>
      <xdr:row>97</xdr:row>
      <xdr:rowOff>153429</xdr:rowOff>
    </xdr:to>
    <xdr:sp macro="" textlink="">
      <xdr:nvSpPr>
        <xdr:cNvPr id="712" name="楕円 711"/>
        <xdr:cNvSpPr/>
      </xdr:nvSpPr>
      <xdr:spPr>
        <a:xfrm>
          <a:off x="12763500" y="166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144556</xdr:rowOff>
    </xdr:from>
    <xdr:ext cx="534377" cy="259045"/>
    <xdr:sp macro="" textlink="">
      <xdr:nvSpPr>
        <xdr:cNvPr id="713" name="テキスト ボックス 712"/>
        <xdr:cNvSpPr txBox="1"/>
      </xdr:nvSpPr>
      <xdr:spPr>
        <a:xfrm>
          <a:off x="12547111" y="167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全体を見ると、議会費、消防費、教育費及び公債費が類似団体と比べかなり低位なものとなっているが、教育費については今後学校関係施設の整備があることから又公債費についても２８年度までに整備された大型施設の起債が据置期間をおいて発生し、その増加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労働費、農林水産費、商工費及び土木費は、類似団体とほぼ同様の経費であり、その経年変化についても同様となっているが、その中にあって一番のウエイトを持つ土木費は、補助事業を除くと公共下水道負担金・補助金が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千万円を超えている。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目的別費用の中で民生費が、住民一人あたり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137,545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と最も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高い経費となっている。決算額でみると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、保育所児童運営費委託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などが増加し、今後においても大幅な減少は難しいことから、他の経費の見直し等を検討していかなければならない。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衛生費は、一部事務組合に対しての負担金が今後、組合の公債費も減少へ向かうことから逓減の傾向が見られる。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金残高については、震災復興特別交付税の増額等により、平成２４年度現在高において増額となったものの、以降は減少していたが、平成２７年度に取り組み始めた行税制計画による成果が一部にみられたことにより同基金の増加とともに実質単年度収支がプラスに転じ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少子高齢化・人口減少社会の進行により本市を含めた国全体の経済規模が縮小し、市税及び地方交付税を含めた一般財源の確保が厳しくなることが予見されるが、行財政計画の推進による中期財政計画に掲げる住民一人あたりの財政調整基金の増加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連結実質赤字比率については、全会計において黒字であることから赤字比率はない。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公営企業に対しては基準外繰出しも行われていることから、今後は、一般会計における一般財源の確保が厳しくなっている現状を鑑み、繰出基準に基づいた繰出しを行うことに努め、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mu/09.&#35519;&#26619;&#22577;&#21578;/&#36001;&#25919;&#27604;&#36611;&#20998;&#26512;&#34920;/H29/06_&#12304;&#36861;&#21152;&#20998;&#12305;&#30476;&#36890;&#30693;&#12539;&#24066;&#22238;&#31572;/011017_Re%20&#12304;&#23721;&#25163;&#30476;&#24066;&#30010;&#26449;&#35506;&#12305;&#24179;&#25104;29&#24180;&#24230;&#36001;&#25919;&#29366;&#27841;&#36039;&#26009;&#38598;(&#36861;&#21152;&#20998;)&#12398;&#20316;&#25104;&#21450;&#12403;&#25552;&#20986;&#12395;&#12388;&#12356;&#12390;/&#12304;&#36001;&#25919;&#29366;&#27841;&#36039;&#26009;&#38598;&#12305;_032166_&#28381;&#27810;&#24066;_2017(2&#22238;&#30446;)+1017_&#24066;&#30010;&#26449;&#3550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60</v>
          </cell>
          <cell r="CN51">
            <v>71.8</v>
          </cell>
          <cell r="CV51">
            <v>66.8</v>
          </cell>
        </row>
        <row r="53">
          <cell r="CF53">
            <v>64.599999999999994</v>
          </cell>
          <cell r="CN53">
            <v>63.4</v>
          </cell>
          <cell r="CV53">
            <v>65.3</v>
          </cell>
        </row>
        <row r="55">
          <cell r="AN55" t="str">
            <v>類似団体内平均値</v>
          </cell>
          <cell r="CF55">
            <v>33.6</v>
          </cell>
          <cell r="CN55">
            <v>35.299999999999997</v>
          </cell>
          <cell r="CV55">
            <v>31.9</v>
          </cell>
        </row>
        <row r="57">
          <cell r="CF57">
            <v>56.8</v>
          </cell>
          <cell r="CN57">
            <v>60.4</v>
          </cell>
          <cell r="CV57">
            <v>60.8</v>
          </cell>
        </row>
        <row r="72">
          <cell r="BP72" t="str">
            <v>H25</v>
          </cell>
          <cell r="BX72" t="str">
            <v>H26</v>
          </cell>
          <cell r="CF72" t="str">
            <v>H27</v>
          </cell>
          <cell r="CN72" t="str">
            <v>H28</v>
          </cell>
          <cell r="CV72" t="str">
            <v>H29</v>
          </cell>
        </row>
        <row r="73">
          <cell r="AN73" t="str">
            <v>当該団体値</v>
          </cell>
          <cell r="BP73">
            <v>47</v>
          </cell>
          <cell r="BX73">
            <v>52.7</v>
          </cell>
          <cell r="CF73">
            <v>60</v>
          </cell>
          <cell r="CN73">
            <v>71.8</v>
          </cell>
          <cell r="CV73">
            <v>66.8</v>
          </cell>
        </row>
        <row r="75">
          <cell r="BP75">
            <v>6.7</v>
          </cell>
          <cell r="BX75">
            <v>6.4</v>
          </cell>
          <cell r="CF75">
            <v>6.9</v>
          </cell>
          <cell r="CN75">
            <v>7.5</v>
          </cell>
          <cell r="CV75">
            <v>7.2</v>
          </cell>
        </row>
        <row r="77">
          <cell r="AN77" t="str">
            <v>類似団体内平均値</v>
          </cell>
          <cell r="BP77">
            <v>50.3</v>
          </cell>
          <cell r="BX77">
            <v>45.9</v>
          </cell>
          <cell r="CF77">
            <v>33.6</v>
          </cell>
          <cell r="CN77">
            <v>35.299999999999997</v>
          </cell>
          <cell r="CV77">
            <v>31.9</v>
          </cell>
        </row>
        <row r="79">
          <cell r="BP79">
            <v>9.6</v>
          </cell>
          <cell r="BX79">
            <v>8.8000000000000007</v>
          </cell>
          <cell r="CF79">
            <v>7</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18627355</v>
      </c>
      <c r="BO4" s="372"/>
      <c r="BP4" s="372"/>
      <c r="BQ4" s="372"/>
      <c r="BR4" s="372"/>
      <c r="BS4" s="372"/>
      <c r="BT4" s="372"/>
      <c r="BU4" s="373"/>
      <c r="BV4" s="371">
        <v>20530676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2.7</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18155467</v>
      </c>
      <c r="BO5" s="409"/>
      <c r="BP5" s="409"/>
      <c r="BQ5" s="409"/>
      <c r="BR5" s="409"/>
      <c r="BS5" s="409"/>
      <c r="BT5" s="409"/>
      <c r="BU5" s="410"/>
      <c r="BV5" s="408">
        <v>20208598</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91.8</v>
      </c>
      <c r="CU5" s="406"/>
      <c r="CV5" s="406"/>
      <c r="CW5" s="406"/>
      <c r="CX5" s="406"/>
      <c r="CY5" s="406"/>
      <c r="CZ5" s="406"/>
      <c r="DA5" s="407"/>
      <c r="DB5" s="405">
        <v>92.5</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471888</v>
      </c>
      <c r="BO6" s="409"/>
      <c r="BP6" s="409"/>
      <c r="BQ6" s="409"/>
      <c r="BR6" s="409"/>
      <c r="BS6" s="409"/>
      <c r="BT6" s="409"/>
      <c r="BU6" s="410"/>
      <c r="BV6" s="408">
        <v>322078</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97.6</v>
      </c>
      <c r="CU6" s="446"/>
      <c r="CV6" s="446"/>
      <c r="CW6" s="446"/>
      <c r="CX6" s="446"/>
      <c r="CY6" s="446"/>
      <c r="CZ6" s="446"/>
      <c r="DA6" s="447"/>
      <c r="DB6" s="445">
        <v>98.1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181890</v>
      </c>
      <c r="BO7" s="409"/>
      <c r="BP7" s="409"/>
      <c r="BQ7" s="409"/>
      <c r="BR7" s="409"/>
      <c r="BS7" s="409"/>
      <c r="BT7" s="409"/>
      <c r="BU7" s="410"/>
      <c r="BV7" s="408">
        <v>17409</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10545605</v>
      </c>
      <c r="CU7" s="409"/>
      <c r="CV7" s="409"/>
      <c r="CW7" s="409"/>
      <c r="CX7" s="409"/>
      <c r="CY7" s="409"/>
      <c r="CZ7" s="409"/>
      <c r="DA7" s="410"/>
      <c r="DB7" s="408">
        <v>10331858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289998</v>
      </c>
      <c r="BO8" s="409"/>
      <c r="BP8" s="409"/>
      <c r="BQ8" s="409"/>
      <c r="BR8" s="409"/>
      <c r="BS8" s="409"/>
      <c r="BT8" s="409"/>
      <c r="BU8" s="410"/>
      <c r="BV8" s="408">
        <v>304669</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0.57999999999999996</v>
      </c>
      <c r="CU8" s="449"/>
      <c r="CV8" s="449"/>
      <c r="CW8" s="449"/>
      <c r="CX8" s="449"/>
      <c r="CY8" s="449"/>
      <c r="CZ8" s="449"/>
      <c r="DA8" s="450"/>
      <c r="DB8" s="448">
        <v>0.56999999999999995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55463</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87</v>
      </c>
      <c r="AV9" s="441"/>
      <c r="AW9" s="441"/>
      <c r="AX9" s="441"/>
      <c r="AY9" s="442" t="s">
        <v>109</v>
      </c>
      <c r="AZ9" s="443"/>
      <c r="BA9" s="443"/>
      <c r="BB9" s="443"/>
      <c r="BC9" s="443"/>
      <c r="BD9" s="443"/>
      <c r="BE9" s="443"/>
      <c r="BF9" s="443"/>
      <c r="BG9" s="443"/>
      <c r="BH9" s="443"/>
      <c r="BI9" s="443"/>
      <c r="BJ9" s="443"/>
      <c r="BK9" s="443"/>
      <c r="BL9" s="443"/>
      <c r="BM9" s="444"/>
      <c r="BN9" s="408">
        <v>-14671</v>
      </c>
      <c r="BO9" s="409"/>
      <c r="BP9" s="409"/>
      <c r="BQ9" s="409"/>
      <c r="BR9" s="409"/>
      <c r="BS9" s="409"/>
      <c r="BT9" s="409"/>
      <c r="BU9" s="410"/>
      <c r="BV9" s="408">
        <v>-39441</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v>
      </c>
      <c r="CU9" s="406"/>
      <c r="CV9" s="406"/>
      <c r="CW9" s="406"/>
      <c r="CX9" s="406"/>
      <c r="CY9" s="406"/>
      <c r="CZ9" s="406"/>
      <c r="DA9" s="407"/>
      <c r="DB9" s="405">
        <v>11.2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53857</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87</v>
      </c>
      <c r="AV10" s="441"/>
      <c r="AW10" s="441"/>
      <c r="AX10" s="441"/>
      <c r="AY10" s="442" t="s">
        <v>113</v>
      </c>
      <c r="AZ10" s="443"/>
      <c r="BA10" s="443"/>
      <c r="BB10" s="443"/>
      <c r="BC10" s="443"/>
      <c r="BD10" s="443"/>
      <c r="BE10" s="443"/>
      <c r="BF10" s="443"/>
      <c r="BG10" s="443"/>
      <c r="BH10" s="443"/>
      <c r="BI10" s="443"/>
      <c r="BJ10" s="443"/>
      <c r="BK10" s="443"/>
      <c r="BL10" s="443"/>
      <c r="BM10" s="444"/>
      <c r="BN10" s="408">
        <v>473833</v>
      </c>
      <c r="BO10" s="409"/>
      <c r="BP10" s="409"/>
      <c r="BQ10" s="409"/>
      <c r="BR10" s="409"/>
      <c r="BS10" s="409"/>
      <c r="BT10" s="409"/>
      <c r="BU10" s="410"/>
      <c r="BV10" s="408">
        <v>422014</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87</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55152</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126</v>
      </c>
      <c r="AV12" s="441"/>
      <c r="AW12" s="441"/>
      <c r="AX12" s="441"/>
      <c r="AY12" s="442" t="s">
        <v>127</v>
      </c>
      <c r="AZ12" s="443"/>
      <c r="BA12" s="443"/>
      <c r="BB12" s="443"/>
      <c r="BC12" s="443"/>
      <c r="BD12" s="443"/>
      <c r="BE12" s="443"/>
      <c r="BF12" s="443"/>
      <c r="BG12" s="443"/>
      <c r="BH12" s="443"/>
      <c r="BI12" s="443"/>
      <c r="BJ12" s="443"/>
      <c r="BK12" s="443"/>
      <c r="BL12" s="443"/>
      <c r="BM12" s="444"/>
      <c r="BN12" s="408">
        <v>441244</v>
      </c>
      <c r="BO12" s="409"/>
      <c r="BP12" s="409"/>
      <c r="BQ12" s="409"/>
      <c r="BR12" s="409"/>
      <c r="BS12" s="409"/>
      <c r="BT12" s="409"/>
      <c r="BU12" s="410"/>
      <c r="BV12" s="408">
        <v>335897</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129</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54990</v>
      </c>
      <c r="S13" s="490"/>
      <c r="T13" s="490"/>
      <c r="U13" s="490"/>
      <c r="V13" s="491"/>
      <c r="W13" s="424" t="s">
        <v>131</v>
      </c>
      <c r="X13" s="425"/>
      <c r="Y13" s="425"/>
      <c r="Z13" s="425"/>
      <c r="AA13" s="425"/>
      <c r="AB13" s="415"/>
      <c r="AC13" s="459">
        <v>1399</v>
      </c>
      <c r="AD13" s="460"/>
      <c r="AE13" s="460"/>
      <c r="AF13" s="460"/>
      <c r="AG13" s="499"/>
      <c r="AH13" s="459">
        <v>1374</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17918</v>
      </c>
      <c r="BO13" s="409"/>
      <c r="BP13" s="409"/>
      <c r="BQ13" s="409"/>
      <c r="BR13" s="409"/>
      <c r="BS13" s="409"/>
      <c r="BT13" s="409"/>
      <c r="BU13" s="410"/>
      <c r="BV13" s="408">
        <v>46676</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7.2</v>
      </c>
      <c r="CU13" s="406"/>
      <c r="CV13" s="406"/>
      <c r="CW13" s="406"/>
      <c r="CX13" s="406"/>
      <c r="CY13" s="406"/>
      <c r="CZ13" s="406"/>
      <c r="DA13" s="407"/>
      <c r="DB13" s="405">
        <v>7.5</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55246</v>
      </c>
      <c r="S14" s="490"/>
      <c r="T14" s="490"/>
      <c r="U14" s="490"/>
      <c r="V14" s="491"/>
      <c r="W14" s="398"/>
      <c r="X14" s="399"/>
      <c r="Y14" s="399"/>
      <c r="Z14" s="399"/>
      <c r="AA14" s="399"/>
      <c r="AB14" s="388"/>
      <c r="AC14" s="492">
        <v>5.0999999999999996</v>
      </c>
      <c r="AD14" s="493"/>
      <c r="AE14" s="493"/>
      <c r="AF14" s="493"/>
      <c r="AG14" s="494"/>
      <c r="AH14" s="492">
        <v>5.3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66.8</v>
      </c>
      <c r="CU14" s="504"/>
      <c r="CV14" s="504"/>
      <c r="CW14" s="504"/>
      <c r="CX14" s="504"/>
      <c r="CY14" s="504"/>
      <c r="CZ14" s="504"/>
      <c r="DA14" s="505"/>
      <c r="DB14" s="503">
        <v>71.8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130</v>
      </c>
      <c r="N15" s="497"/>
      <c r="O15" s="497"/>
      <c r="P15" s="497"/>
      <c r="Q15" s="498"/>
      <c r="R15" s="489">
        <v>55110</v>
      </c>
      <c r="S15" s="490"/>
      <c r="T15" s="490"/>
      <c r="U15" s="490"/>
      <c r="V15" s="491"/>
      <c r="W15" s="424" t="s">
        <v>138</v>
      </c>
      <c r="X15" s="425"/>
      <c r="Y15" s="425"/>
      <c r="Z15" s="425"/>
      <c r="AA15" s="425"/>
      <c r="AB15" s="415"/>
      <c r="AC15" s="459">
        <v>6100</v>
      </c>
      <c r="AD15" s="460"/>
      <c r="AE15" s="460"/>
      <c r="AF15" s="460"/>
      <c r="AG15" s="499"/>
      <c r="AH15" s="459">
        <v>5683</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5111052</v>
      </c>
      <c r="BO15" s="372"/>
      <c r="BP15" s="372"/>
      <c r="BQ15" s="372"/>
      <c r="BR15" s="372"/>
      <c r="BS15" s="372"/>
      <c r="BT15" s="372"/>
      <c r="BU15" s="373"/>
      <c r="BV15" s="371">
        <v>4913869</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22.4</v>
      </c>
      <c r="AD16" s="493"/>
      <c r="AE16" s="493"/>
      <c r="AF16" s="493"/>
      <c r="AG16" s="494"/>
      <c r="AH16" s="492">
        <v>21.8</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8583126</v>
      </c>
      <c r="BO16" s="409"/>
      <c r="BP16" s="409"/>
      <c r="BQ16" s="409"/>
      <c r="BR16" s="409"/>
      <c r="BS16" s="409"/>
      <c r="BT16" s="409"/>
      <c r="BU16" s="410"/>
      <c r="BV16" s="408">
        <v>8495994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144</v>
      </c>
      <c r="N17" s="513"/>
      <c r="O17" s="513"/>
      <c r="P17" s="513"/>
      <c r="Q17" s="514"/>
      <c r="R17" s="509" t="s">
        <v>142</v>
      </c>
      <c r="S17" s="510"/>
      <c r="T17" s="510"/>
      <c r="U17" s="510"/>
      <c r="V17" s="511"/>
      <c r="W17" s="424" t="s">
        <v>145</v>
      </c>
      <c r="X17" s="425"/>
      <c r="Y17" s="425"/>
      <c r="Z17" s="425"/>
      <c r="AA17" s="425"/>
      <c r="AB17" s="415"/>
      <c r="AC17" s="459">
        <v>19792</v>
      </c>
      <c r="AD17" s="460"/>
      <c r="AE17" s="460"/>
      <c r="AF17" s="460"/>
      <c r="AG17" s="499"/>
      <c r="AH17" s="459">
        <v>19067</v>
      </c>
      <c r="AI17" s="460"/>
      <c r="AJ17" s="460"/>
      <c r="AK17" s="460"/>
      <c r="AL17" s="461"/>
      <c r="AM17" s="437"/>
      <c r="AN17" s="438"/>
      <c r="AO17" s="438"/>
      <c r="AP17" s="438"/>
      <c r="AQ17" s="438"/>
      <c r="AR17" s="438"/>
      <c r="AS17" s="438"/>
      <c r="AT17" s="439"/>
      <c r="AU17" s="440"/>
      <c r="AV17" s="441"/>
      <c r="AW17" s="441"/>
      <c r="AX17" s="441"/>
      <c r="AY17" s="442" t="s">
        <v>146</v>
      </c>
      <c r="AZ17" s="443"/>
      <c r="BA17" s="443"/>
      <c r="BB17" s="443"/>
      <c r="BC17" s="443"/>
      <c r="BD17" s="443"/>
      <c r="BE17" s="443"/>
      <c r="BF17" s="443"/>
      <c r="BG17" s="443"/>
      <c r="BH17" s="443"/>
      <c r="BI17" s="443"/>
      <c r="BJ17" s="443"/>
      <c r="BK17" s="443"/>
      <c r="BL17" s="443"/>
      <c r="BM17" s="444"/>
      <c r="BN17" s="408">
        <v>6410578</v>
      </c>
      <c r="BO17" s="409"/>
      <c r="BP17" s="409"/>
      <c r="BQ17" s="409"/>
      <c r="BR17" s="409"/>
      <c r="BS17" s="409"/>
      <c r="BT17" s="409"/>
      <c r="BU17" s="410"/>
      <c r="BV17" s="408">
        <v>6156908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147</v>
      </c>
      <c r="C18" s="451"/>
      <c r="D18" s="451"/>
      <c r="E18" s="520"/>
      <c r="F18" s="520"/>
      <c r="G18" s="520"/>
      <c r="H18" s="520"/>
      <c r="I18" s="520"/>
      <c r="J18" s="520"/>
      <c r="K18" s="520"/>
      <c r="L18" s="521">
        <v>182.46</v>
      </c>
      <c r="M18" s="521"/>
      <c r="N18" s="521"/>
      <c r="O18" s="521"/>
      <c r="P18" s="521"/>
      <c r="Q18" s="521"/>
      <c r="R18" s="522"/>
      <c r="S18" s="522"/>
      <c r="T18" s="522"/>
      <c r="U18" s="522"/>
      <c r="V18" s="523"/>
      <c r="W18" s="426"/>
      <c r="X18" s="427"/>
      <c r="Y18" s="427"/>
      <c r="Z18" s="427"/>
      <c r="AA18" s="427"/>
      <c r="AB18" s="418"/>
      <c r="AC18" s="524">
        <v>72.5</v>
      </c>
      <c r="AD18" s="525"/>
      <c r="AE18" s="525"/>
      <c r="AF18" s="525"/>
      <c r="AG18" s="526"/>
      <c r="AH18" s="524">
        <v>73</v>
      </c>
      <c r="AI18" s="525"/>
      <c r="AJ18" s="525"/>
      <c r="AK18" s="525"/>
      <c r="AL18" s="527"/>
      <c r="AM18" s="437"/>
      <c r="AN18" s="438"/>
      <c r="AO18" s="438"/>
      <c r="AP18" s="438"/>
      <c r="AQ18" s="438"/>
      <c r="AR18" s="438"/>
      <c r="AS18" s="438"/>
      <c r="AT18" s="439"/>
      <c r="AU18" s="440"/>
      <c r="AV18" s="441"/>
      <c r="AW18" s="441"/>
      <c r="AX18" s="441"/>
      <c r="AY18" s="442" t="s">
        <v>148</v>
      </c>
      <c r="AZ18" s="443"/>
      <c r="BA18" s="443"/>
      <c r="BB18" s="443"/>
      <c r="BC18" s="443"/>
      <c r="BD18" s="443"/>
      <c r="BE18" s="443"/>
      <c r="BF18" s="443"/>
      <c r="BG18" s="443"/>
      <c r="BH18" s="443"/>
      <c r="BI18" s="443"/>
      <c r="BJ18" s="443"/>
      <c r="BK18" s="443"/>
      <c r="BL18" s="443"/>
      <c r="BM18" s="444"/>
      <c r="BN18" s="408">
        <v>9766419</v>
      </c>
      <c r="BO18" s="409"/>
      <c r="BP18" s="409"/>
      <c r="BQ18" s="409"/>
      <c r="BR18" s="409"/>
      <c r="BS18" s="409"/>
      <c r="BT18" s="409"/>
      <c r="BU18" s="410"/>
      <c r="BV18" s="408">
        <v>9701715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149</v>
      </c>
      <c r="C19" s="451"/>
      <c r="D19" s="451"/>
      <c r="E19" s="520"/>
      <c r="F19" s="520"/>
      <c r="G19" s="520"/>
      <c r="H19" s="520"/>
      <c r="I19" s="520"/>
      <c r="J19" s="520"/>
      <c r="K19" s="520"/>
      <c r="L19" s="528">
        <v>304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150</v>
      </c>
      <c r="AZ19" s="443"/>
      <c r="BA19" s="443"/>
      <c r="BB19" s="443"/>
      <c r="BC19" s="443"/>
      <c r="BD19" s="443"/>
      <c r="BE19" s="443"/>
      <c r="BF19" s="443"/>
      <c r="BG19" s="443"/>
      <c r="BH19" s="443"/>
      <c r="BI19" s="443"/>
      <c r="BJ19" s="443"/>
      <c r="BK19" s="443"/>
      <c r="BL19" s="443"/>
      <c r="BM19" s="444"/>
      <c r="BN19" s="408">
        <v>12157363</v>
      </c>
      <c r="BO19" s="409"/>
      <c r="BP19" s="409"/>
      <c r="BQ19" s="409"/>
      <c r="BR19" s="409"/>
      <c r="BS19" s="409"/>
      <c r="BT19" s="409"/>
      <c r="BU19" s="410"/>
      <c r="BV19" s="408">
        <v>11993629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151</v>
      </c>
      <c r="C20" s="451"/>
      <c r="D20" s="451"/>
      <c r="E20" s="520"/>
      <c r="F20" s="520"/>
      <c r="G20" s="520"/>
      <c r="H20" s="520"/>
      <c r="I20" s="520"/>
      <c r="J20" s="520"/>
      <c r="K20" s="520"/>
      <c r="L20" s="528">
        <v>20787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152</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153</v>
      </c>
      <c r="C22" s="543"/>
      <c r="D22" s="544"/>
      <c r="E22" s="420" t="s">
        <v>1</v>
      </c>
      <c r="F22" s="425"/>
      <c r="G22" s="425"/>
      <c r="H22" s="425"/>
      <c r="I22" s="425"/>
      <c r="J22" s="425"/>
      <c r="K22" s="415"/>
      <c r="L22" s="420" t="s">
        <v>154</v>
      </c>
      <c r="M22" s="425"/>
      <c r="N22" s="425"/>
      <c r="O22" s="425"/>
      <c r="P22" s="415"/>
      <c r="Q22" s="551" t="s">
        <v>155</v>
      </c>
      <c r="R22" s="552"/>
      <c r="S22" s="552"/>
      <c r="T22" s="552"/>
      <c r="U22" s="552"/>
      <c r="V22" s="553"/>
      <c r="W22" s="557" t="s">
        <v>156</v>
      </c>
      <c r="X22" s="543"/>
      <c r="Y22" s="544"/>
      <c r="Z22" s="420" t="s">
        <v>1</v>
      </c>
      <c r="AA22" s="425"/>
      <c r="AB22" s="425"/>
      <c r="AC22" s="425"/>
      <c r="AD22" s="425"/>
      <c r="AE22" s="425"/>
      <c r="AF22" s="425"/>
      <c r="AG22" s="415"/>
      <c r="AH22" s="570" t="s">
        <v>157</v>
      </c>
      <c r="AI22" s="425"/>
      <c r="AJ22" s="425"/>
      <c r="AK22" s="425"/>
      <c r="AL22" s="415"/>
      <c r="AM22" s="570" t="s">
        <v>158</v>
      </c>
      <c r="AN22" s="571"/>
      <c r="AO22" s="571"/>
      <c r="AP22" s="571"/>
      <c r="AQ22" s="571"/>
      <c r="AR22" s="572"/>
      <c r="AS22" s="551" t="s">
        <v>155</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159</v>
      </c>
      <c r="AZ23" s="369"/>
      <c r="BA23" s="369"/>
      <c r="BB23" s="369"/>
      <c r="BC23" s="369"/>
      <c r="BD23" s="369"/>
      <c r="BE23" s="369"/>
      <c r="BF23" s="369"/>
      <c r="BG23" s="369"/>
      <c r="BH23" s="369"/>
      <c r="BI23" s="369"/>
      <c r="BJ23" s="369"/>
      <c r="BK23" s="369"/>
      <c r="BL23" s="369"/>
      <c r="BM23" s="370"/>
      <c r="BN23" s="408">
        <v>17172757</v>
      </c>
      <c r="BO23" s="409"/>
      <c r="BP23" s="409"/>
      <c r="BQ23" s="409"/>
      <c r="BR23" s="409"/>
      <c r="BS23" s="409"/>
      <c r="BT23" s="409"/>
      <c r="BU23" s="410"/>
      <c r="BV23" s="408">
        <v>17201715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160</v>
      </c>
      <c r="F24" s="438"/>
      <c r="G24" s="438"/>
      <c r="H24" s="438"/>
      <c r="I24" s="438"/>
      <c r="J24" s="438"/>
      <c r="K24" s="439"/>
      <c r="L24" s="459">
        <v>1</v>
      </c>
      <c r="M24" s="460"/>
      <c r="N24" s="460"/>
      <c r="O24" s="460"/>
      <c r="P24" s="499"/>
      <c r="Q24" s="459">
        <v>6957</v>
      </c>
      <c r="R24" s="460"/>
      <c r="S24" s="460"/>
      <c r="T24" s="460"/>
      <c r="U24" s="460"/>
      <c r="V24" s="499"/>
      <c r="W24" s="558"/>
      <c r="X24" s="546"/>
      <c r="Y24" s="547"/>
      <c r="Z24" s="458" t="s">
        <v>161</v>
      </c>
      <c r="AA24" s="438"/>
      <c r="AB24" s="438"/>
      <c r="AC24" s="438"/>
      <c r="AD24" s="438"/>
      <c r="AE24" s="438"/>
      <c r="AF24" s="438"/>
      <c r="AG24" s="439"/>
      <c r="AH24" s="459">
        <v>262</v>
      </c>
      <c r="AI24" s="460"/>
      <c r="AJ24" s="460"/>
      <c r="AK24" s="460"/>
      <c r="AL24" s="499"/>
      <c r="AM24" s="459">
        <v>798838</v>
      </c>
      <c r="AN24" s="460"/>
      <c r="AO24" s="460"/>
      <c r="AP24" s="460"/>
      <c r="AQ24" s="460"/>
      <c r="AR24" s="499"/>
      <c r="AS24" s="459">
        <v>3049</v>
      </c>
      <c r="AT24" s="460"/>
      <c r="AU24" s="460"/>
      <c r="AV24" s="460"/>
      <c r="AW24" s="460"/>
      <c r="AX24" s="461"/>
      <c r="AY24" s="578" t="s">
        <v>162</v>
      </c>
      <c r="AZ24" s="579"/>
      <c r="BA24" s="579"/>
      <c r="BB24" s="579"/>
      <c r="BC24" s="579"/>
      <c r="BD24" s="579"/>
      <c r="BE24" s="579"/>
      <c r="BF24" s="579"/>
      <c r="BG24" s="579"/>
      <c r="BH24" s="579"/>
      <c r="BI24" s="579"/>
      <c r="BJ24" s="579"/>
      <c r="BK24" s="579"/>
      <c r="BL24" s="579"/>
      <c r="BM24" s="580"/>
      <c r="BN24" s="408">
        <v>14191065</v>
      </c>
      <c r="BO24" s="409"/>
      <c r="BP24" s="409"/>
      <c r="BQ24" s="409"/>
      <c r="BR24" s="409"/>
      <c r="BS24" s="409"/>
      <c r="BT24" s="409"/>
      <c r="BU24" s="410"/>
      <c r="BV24" s="408">
        <v>14116167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163</v>
      </c>
      <c r="F25" s="438"/>
      <c r="G25" s="438"/>
      <c r="H25" s="438"/>
      <c r="I25" s="438"/>
      <c r="J25" s="438"/>
      <c r="K25" s="439"/>
      <c r="L25" s="459">
        <v>1</v>
      </c>
      <c r="M25" s="460"/>
      <c r="N25" s="460"/>
      <c r="O25" s="460"/>
      <c r="P25" s="499"/>
      <c r="Q25" s="459">
        <v>6023</v>
      </c>
      <c r="R25" s="460"/>
      <c r="S25" s="460"/>
      <c r="T25" s="460"/>
      <c r="U25" s="460"/>
      <c r="V25" s="499"/>
      <c r="W25" s="558"/>
      <c r="X25" s="546"/>
      <c r="Y25" s="547"/>
      <c r="Z25" s="458" t="s">
        <v>164</v>
      </c>
      <c r="AA25" s="438"/>
      <c r="AB25" s="438"/>
      <c r="AC25" s="438"/>
      <c r="AD25" s="438"/>
      <c r="AE25" s="438"/>
      <c r="AF25" s="438"/>
      <c r="AG25" s="439"/>
      <c r="AH25" s="459" t="s">
        <v>165</v>
      </c>
      <c r="AI25" s="460"/>
      <c r="AJ25" s="460"/>
      <c r="AK25" s="460"/>
      <c r="AL25" s="499"/>
      <c r="AM25" s="459" t="s">
        <v>165</v>
      </c>
      <c r="AN25" s="460"/>
      <c r="AO25" s="460"/>
      <c r="AP25" s="460"/>
      <c r="AQ25" s="460"/>
      <c r="AR25" s="499"/>
      <c r="AS25" s="459" t="s">
        <v>165</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1608076</v>
      </c>
      <c r="BO25" s="372"/>
      <c r="BP25" s="372"/>
      <c r="BQ25" s="372"/>
      <c r="BR25" s="372"/>
      <c r="BS25" s="372"/>
      <c r="BT25" s="372"/>
      <c r="BU25" s="373"/>
      <c r="BV25" s="371">
        <v>2177260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5640</v>
      </c>
      <c r="R26" s="460"/>
      <c r="S26" s="460"/>
      <c r="T26" s="460"/>
      <c r="U26" s="460"/>
      <c r="V26" s="499"/>
      <c r="W26" s="558"/>
      <c r="X26" s="546"/>
      <c r="Y26" s="547"/>
      <c r="Z26" s="458" t="s">
        <v>168</v>
      </c>
      <c r="AA26" s="568"/>
      <c r="AB26" s="568"/>
      <c r="AC26" s="568"/>
      <c r="AD26" s="568"/>
      <c r="AE26" s="568"/>
      <c r="AF26" s="568"/>
      <c r="AG26" s="569"/>
      <c r="AH26" s="459">
        <v>27</v>
      </c>
      <c r="AI26" s="460"/>
      <c r="AJ26" s="460"/>
      <c r="AK26" s="460"/>
      <c r="AL26" s="499"/>
      <c r="AM26" s="459">
        <v>86805</v>
      </c>
      <c r="AN26" s="460"/>
      <c r="AO26" s="460"/>
      <c r="AP26" s="460"/>
      <c r="AQ26" s="460"/>
      <c r="AR26" s="499"/>
      <c r="AS26" s="459">
        <v>3215</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165</v>
      </c>
      <c r="BO26" s="409"/>
      <c r="BP26" s="409"/>
      <c r="BQ26" s="409"/>
      <c r="BR26" s="409"/>
      <c r="BS26" s="409"/>
      <c r="BT26" s="409"/>
      <c r="BU26" s="410"/>
      <c r="BV26" s="408" t="s">
        <v>165</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170</v>
      </c>
      <c r="F27" s="438"/>
      <c r="G27" s="438"/>
      <c r="H27" s="438"/>
      <c r="I27" s="438"/>
      <c r="J27" s="438"/>
      <c r="K27" s="439"/>
      <c r="L27" s="459">
        <v>1</v>
      </c>
      <c r="M27" s="460"/>
      <c r="N27" s="460"/>
      <c r="O27" s="460"/>
      <c r="P27" s="499"/>
      <c r="Q27" s="459">
        <v>3699</v>
      </c>
      <c r="R27" s="460"/>
      <c r="S27" s="460"/>
      <c r="T27" s="460"/>
      <c r="U27" s="460"/>
      <c r="V27" s="499"/>
      <c r="W27" s="558"/>
      <c r="X27" s="546"/>
      <c r="Y27" s="547"/>
      <c r="Z27" s="458" t="s">
        <v>171</v>
      </c>
      <c r="AA27" s="438"/>
      <c r="AB27" s="438"/>
      <c r="AC27" s="438"/>
      <c r="AD27" s="438"/>
      <c r="AE27" s="438"/>
      <c r="AF27" s="438"/>
      <c r="AG27" s="439"/>
      <c r="AH27" s="459" t="s">
        <v>165</v>
      </c>
      <c r="AI27" s="460"/>
      <c r="AJ27" s="460"/>
      <c r="AK27" s="460"/>
      <c r="AL27" s="499"/>
      <c r="AM27" s="459" t="s">
        <v>165</v>
      </c>
      <c r="AN27" s="460"/>
      <c r="AO27" s="460"/>
      <c r="AP27" s="460"/>
      <c r="AQ27" s="460"/>
      <c r="AR27" s="499"/>
      <c r="AS27" s="459" t="s">
        <v>165</v>
      </c>
      <c r="AT27" s="460"/>
      <c r="AU27" s="460"/>
      <c r="AV27" s="460"/>
      <c r="AW27" s="460"/>
      <c r="AX27" s="461"/>
      <c r="AY27" s="500" t="s">
        <v>172</v>
      </c>
      <c r="AZ27" s="501"/>
      <c r="BA27" s="501"/>
      <c r="BB27" s="501"/>
      <c r="BC27" s="501"/>
      <c r="BD27" s="501"/>
      <c r="BE27" s="501"/>
      <c r="BF27" s="501"/>
      <c r="BG27" s="501"/>
      <c r="BH27" s="501"/>
      <c r="BI27" s="501"/>
      <c r="BJ27" s="501"/>
      <c r="BK27" s="501"/>
      <c r="BL27" s="501"/>
      <c r="BM27" s="502"/>
      <c r="BN27" s="581" t="s">
        <v>165</v>
      </c>
      <c r="BO27" s="582"/>
      <c r="BP27" s="582"/>
      <c r="BQ27" s="582"/>
      <c r="BR27" s="582"/>
      <c r="BS27" s="582"/>
      <c r="BT27" s="582"/>
      <c r="BU27" s="583"/>
      <c r="BV27" s="581" t="s">
        <v>165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173</v>
      </c>
      <c r="F28" s="438"/>
      <c r="G28" s="438"/>
      <c r="H28" s="438"/>
      <c r="I28" s="438"/>
      <c r="J28" s="438"/>
      <c r="K28" s="439"/>
      <c r="L28" s="459">
        <v>1</v>
      </c>
      <c r="M28" s="460"/>
      <c r="N28" s="460"/>
      <c r="O28" s="460"/>
      <c r="P28" s="499"/>
      <c r="Q28" s="459">
        <v>3160</v>
      </c>
      <c r="R28" s="460"/>
      <c r="S28" s="460"/>
      <c r="T28" s="460"/>
      <c r="U28" s="460"/>
      <c r="V28" s="499"/>
      <c r="W28" s="558"/>
      <c r="X28" s="546"/>
      <c r="Y28" s="547"/>
      <c r="Z28" s="458" t="s">
        <v>174</v>
      </c>
      <c r="AA28" s="438"/>
      <c r="AB28" s="438"/>
      <c r="AC28" s="438"/>
      <c r="AD28" s="438"/>
      <c r="AE28" s="438"/>
      <c r="AF28" s="438"/>
      <c r="AG28" s="439"/>
      <c r="AH28" s="459" t="s">
        <v>165</v>
      </c>
      <c r="AI28" s="460"/>
      <c r="AJ28" s="460"/>
      <c r="AK28" s="460"/>
      <c r="AL28" s="499"/>
      <c r="AM28" s="459" t="s">
        <v>165</v>
      </c>
      <c r="AN28" s="460"/>
      <c r="AO28" s="460"/>
      <c r="AP28" s="460"/>
      <c r="AQ28" s="460"/>
      <c r="AR28" s="499"/>
      <c r="AS28" s="459" t="s">
        <v>165</v>
      </c>
      <c r="AT28" s="460"/>
      <c r="AU28" s="460"/>
      <c r="AV28" s="460"/>
      <c r="AW28" s="460"/>
      <c r="AX28" s="461"/>
      <c r="AY28" s="584" t="s">
        <v>175</v>
      </c>
      <c r="AZ28" s="585"/>
      <c r="BA28" s="585"/>
      <c r="BB28" s="586"/>
      <c r="BC28" s="368" t="s">
        <v>41</v>
      </c>
      <c r="BD28" s="369"/>
      <c r="BE28" s="369"/>
      <c r="BF28" s="369"/>
      <c r="BG28" s="369"/>
      <c r="BH28" s="369"/>
      <c r="BI28" s="369"/>
      <c r="BJ28" s="369"/>
      <c r="BK28" s="369"/>
      <c r="BL28" s="369"/>
      <c r="BM28" s="370"/>
      <c r="BN28" s="371">
        <v>1271116</v>
      </c>
      <c r="BO28" s="372"/>
      <c r="BP28" s="372"/>
      <c r="BQ28" s="372"/>
      <c r="BR28" s="372"/>
      <c r="BS28" s="372"/>
      <c r="BT28" s="372"/>
      <c r="BU28" s="373"/>
      <c r="BV28" s="371">
        <v>1238527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176</v>
      </c>
      <c r="F29" s="438"/>
      <c r="G29" s="438"/>
      <c r="H29" s="438"/>
      <c r="I29" s="438"/>
      <c r="J29" s="438"/>
      <c r="K29" s="439"/>
      <c r="L29" s="459">
        <v>17</v>
      </c>
      <c r="M29" s="460"/>
      <c r="N29" s="460"/>
      <c r="O29" s="460"/>
      <c r="P29" s="499"/>
      <c r="Q29" s="459">
        <v>2961</v>
      </c>
      <c r="R29" s="460"/>
      <c r="S29" s="460"/>
      <c r="T29" s="460"/>
      <c r="U29" s="460"/>
      <c r="V29" s="499"/>
      <c r="W29" s="559"/>
      <c r="X29" s="560"/>
      <c r="Y29" s="561"/>
      <c r="Z29" s="458" t="s">
        <v>177</v>
      </c>
      <c r="AA29" s="438"/>
      <c r="AB29" s="438"/>
      <c r="AC29" s="438"/>
      <c r="AD29" s="438"/>
      <c r="AE29" s="438"/>
      <c r="AF29" s="438"/>
      <c r="AG29" s="439"/>
      <c r="AH29" s="459">
        <v>262</v>
      </c>
      <c r="AI29" s="460"/>
      <c r="AJ29" s="460"/>
      <c r="AK29" s="460"/>
      <c r="AL29" s="499"/>
      <c r="AM29" s="459">
        <v>798838</v>
      </c>
      <c r="AN29" s="460"/>
      <c r="AO29" s="460"/>
      <c r="AP29" s="460"/>
      <c r="AQ29" s="460"/>
      <c r="AR29" s="499"/>
      <c r="AS29" s="459">
        <v>3049</v>
      </c>
      <c r="AT29" s="460"/>
      <c r="AU29" s="460"/>
      <c r="AV29" s="460"/>
      <c r="AW29" s="460"/>
      <c r="AX29" s="461"/>
      <c r="AY29" s="587"/>
      <c r="AZ29" s="588"/>
      <c r="BA29" s="588"/>
      <c r="BB29" s="589"/>
      <c r="BC29" s="442" t="s">
        <v>178</v>
      </c>
      <c r="BD29" s="443"/>
      <c r="BE29" s="443"/>
      <c r="BF29" s="443"/>
      <c r="BG29" s="443"/>
      <c r="BH29" s="443"/>
      <c r="BI29" s="443"/>
      <c r="BJ29" s="443"/>
      <c r="BK29" s="443"/>
      <c r="BL29" s="443"/>
      <c r="BM29" s="444"/>
      <c r="BN29" s="408">
        <v>382386</v>
      </c>
      <c r="BO29" s="409"/>
      <c r="BP29" s="409"/>
      <c r="BQ29" s="409"/>
      <c r="BR29" s="409"/>
      <c r="BS29" s="409"/>
      <c r="BT29" s="409"/>
      <c r="BU29" s="410"/>
      <c r="BV29" s="408">
        <v>282318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179</v>
      </c>
      <c r="X30" s="566"/>
      <c r="Y30" s="566"/>
      <c r="Z30" s="566"/>
      <c r="AA30" s="566"/>
      <c r="AB30" s="566"/>
      <c r="AC30" s="566"/>
      <c r="AD30" s="566"/>
      <c r="AE30" s="566"/>
      <c r="AF30" s="566"/>
      <c r="AG30" s="567"/>
      <c r="AH30" s="524">
        <v>97.3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343158</v>
      </c>
      <c r="BO30" s="582"/>
      <c r="BP30" s="582"/>
      <c r="BQ30" s="582"/>
      <c r="BR30" s="582"/>
      <c r="BS30" s="582"/>
      <c r="BT30" s="582"/>
      <c r="BU30" s="583"/>
      <c r="BV30" s="581">
        <v>317388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186</v>
      </c>
      <c r="D33" s="432"/>
      <c r="E33" s="397" t="s">
        <v>187</v>
      </c>
      <c r="F33" s="397"/>
      <c r="G33" s="397"/>
      <c r="H33" s="397"/>
      <c r="I33" s="397"/>
      <c r="J33" s="397"/>
      <c r="K33" s="397"/>
      <c r="L33" s="397"/>
      <c r="M33" s="397"/>
      <c r="N33" s="397"/>
      <c r="O33" s="397"/>
      <c r="P33" s="397"/>
      <c r="Q33" s="397"/>
      <c r="R33" s="397"/>
      <c r="S33" s="397"/>
      <c r="T33" s="195"/>
      <c r="U33" s="432" t="s">
        <v>186</v>
      </c>
      <c r="V33" s="432"/>
      <c r="W33" s="397" t="s">
        <v>188</v>
      </c>
      <c r="X33" s="397"/>
      <c r="Y33" s="397"/>
      <c r="Z33" s="397"/>
      <c r="AA33" s="397"/>
      <c r="AB33" s="397"/>
      <c r="AC33" s="397"/>
      <c r="AD33" s="397"/>
      <c r="AE33" s="397"/>
      <c r="AF33" s="397"/>
      <c r="AG33" s="397"/>
      <c r="AH33" s="397"/>
      <c r="AI33" s="397"/>
      <c r="AJ33" s="397"/>
      <c r="AK33" s="397"/>
      <c r="AL33" s="195"/>
      <c r="AM33" s="432" t="s">
        <v>186</v>
      </c>
      <c r="AN33" s="432"/>
      <c r="AO33" s="397" t="s">
        <v>187</v>
      </c>
      <c r="AP33" s="397"/>
      <c r="AQ33" s="397"/>
      <c r="AR33" s="397"/>
      <c r="AS33" s="397"/>
      <c r="AT33" s="397"/>
      <c r="AU33" s="397"/>
      <c r="AV33" s="397"/>
      <c r="AW33" s="397"/>
      <c r="AX33" s="397"/>
      <c r="AY33" s="397"/>
      <c r="AZ33" s="397"/>
      <c r="BA33" s="397"/>
      <c r="BB33" s="397"/>
      <c r="BC33" s="397"/>
      <c r="BD33" s="196"/>
      <c r="BE33" s="397" t="s">
        <v>189</v>
      </c>
      <c r="BF33" s="397"/>
      <c r="BG33" s="397" t="s">
        <v>190</v>
      </c>
      <c r="BH33" s="397"/>
      <c r="BI33" s="397"/>
      <c r="BJ33" s="397"/>
      <c r="BK33" s="397"/>
      <c r="BL33" s="397"/>
      <c r="BM33" s="397"/>
      <c r="BN33" s="397"/>
      <c r="BO33" s="397"/>
      <c r="BP33" s="397"/>
      <c r="BQ33" s="397"/>
      <c r="BR33" s="397"/>
      <c r="BS33" s="397"/>
      <c r="BT33" s="397"/>
      <c r="BU33" s="397"/>
      <c r="BV33" s="196"/>
      <c r="BW33" s="432" t="s">
        <v>189</v>
      </c>
      <c r="BX33" s="432"/>
      <c r="BY33" s="397" t="s">
        <v>191</v>
      </c>
      <c r="BZ33" s="397"/>
      <c r="CA33" s="397"/>
      <c r="CB33" s="397"/>
      <c r="CC33" s="397"/>
      <c r="CD33" s="397"/>
      <c r="CE33" s="397"/>
      <c r="CF33" s="397"/>
      <c r="CG33" s="397"/>
      <c r="CH33" s="397"/>
      <c r="CI33" s="397"/>
      <c r="CJ33" s="397"/>
      <c r="CK33" s="397"/>
      <c r="CL33" s="397"/>
      <c r="CM33" s="397"/>
      <c r="CN33" s="195"/>
      <c r="CO33" s="432" t="s">
        <v>192</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IF('各会計、関係団体の財政状況及び健全化判断比率'!B34="","",'各会計、関係団体の財政状況及び健全化判断比率'!B34)</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盛岡地区広域消防組合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公益財団法人　滝沢市体育協会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IF('各会計、関係団体の財政状況及び健全化判断比率'!B33="","",'各会計、関係団体の財政状況及び健全化判断比率'!B33)</f>
        <v>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岩手県市町村総合事務組合（一般会計）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岩手県市町村総合事務組合（交通災害共済事業特別会計）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介護保険介護サービス事業特別会計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盛岡地区衛生処理組合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岩手県後期高齢者医療広域連合（一般会計）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岩手県後期高齢者医療広域連合（後期高齢者医療特別会計）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滝沢・雫石環境組合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zjfy5+NCXrlYc2iW+RYUCFWcTQ6EImqd5jkf7OkfjasOHXmibCG8lywlDzQFvbpEdrvvcxuzze2CfyCa2fikeg==" saltValue="41BMzb49WfHvvBDZKAJo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186" t="s">
        <v>546</v>
      </c>
      <c r="D34" s="1186"/>
      <c r="E34" s="1187"/>
      <c r="F34" s="32">
        <v>8.58</v>
      </c>
      <c r="G34" s="33">
        <v>7.76</v>
      </c>
      <c r="H34" s="33">
        <v>7.96</v>
      </c>
      <c r="I34" s="33">
        <v>8.7799999999999994</v>
      </c>
      <c r="J34" s="34">
        <v>8.1999999999999993</v>
      </c>
      <c r="K34" s="22"/>
      <c r="L34" s="22"/>
      <c r="M34" s="22"/>
      <c r="N34" s="22"/>
      <c r="O34" s="22"/>
      <c r="P34" s="22"/>
    </row>
    <row r="35" spans="1:16" ht="39" customHeight="1">
      <c r="A35" s="22"/>
      <c r="B35" s="35"/>
      <c r="C35" s="1180" t="s">
        <v>547</v>
      </c>
      <c r="D35" s="1181"/>
      <c r="E35" s="1182"/>
      <c r="F35" s="36">
        <v>3.63</v>
      </c>
      <c r="G35" s="37">
        <v>3.87</v>
      </c>
      <c r="H35" s="37">
        <v>3.33</v>
      </c>
      <c r="I35" s="37">
        <v>2.94</v>
      </c>
      <c r="J35" s="38">
        <v>2.74</v>
      </c>
      <c r="K35" s="22"/>
      <c r="L35" s="22"/>
      <c r="M35" s="22"/>
      <c r="N35" s="22"/>
      <c r="O35" s="22"/>
      <c r="P35" s="22"/>
    </row>
    <row r="36" spans="1:16" ht="39" customHeight="1">
      <c r="A36" s="22"/>
      <c r="B36" s="35"/>
      <c r="C36" s="1180" t="s">
        <v>548</v>
      </c>
      <c r="D36" s="1181"/>
      <c r="E36" s="1182"/>
      <c r="F36" s="36">
        <v>5.23</v>
      </c>
      <c r="G36" s="37">
        <v>3.23</v>
      </c>
      <c r="H36" s="37">
        <v>1.4</v>
      </c>
      <c r="I36" s="37">
        <v>2.74</v>
      </c>
      <c r="J36" s="38">
        <v>2.56</v>
      </c>
      <c r="K36" s="22"/>
      <c r="L36" s="22"/>
      <c r="M36" s="22"/>
      <c r="N36" s="22"/>
      <c r="O36" s="22"/>
      <c r="P36" s="22"/>
    </row>
    <row r="37" spans="1:16" ht="39" customHeight="1">
      <c r="A37" s="22"/>
      <c r="B37" s="35"/>
      <c r="C37" s="1180" t="s">
        <v>549</v>
      </c>
      <c r="D37" s="1181"/>
      <c r="E37" s="1182"/>
      <c r="F37" s="36" t="s">
        <v>495</v>
      </c>
      <c r="G37" s="37" t="s">
        <v>495</v>
      </c>
      <c r="H37" s="37">
        <v>0.8</v>
      </c>
      <c r="I37" s="37">
        <v>0.56000000000000005</v>
      </c>
      <c r="J37" s="38">
        <v>1.24</v>
      </c>
      <c r="K37" s="22"/>
      <c r="L37" s="22"/>
      <c r="M37" s="22"/>
      <c r="N37" s="22"/>
      <c r="O37" s="22"/>
      <c r="P37" s="22"/>
    </row>
    <row r="38" spans="1:16" ht="39" customHeight="1">
      <c r="A38" s="22"/>
      <c r="B38" s="35"/>
      <c r="C38" s="1180" t="s">
        <v>550</v>
      </c>
      <c r="D38" s="1181"/>
      <c r="E38" s="1182"/>
      <c r="F38" s="36">
        <v>0.82</v>
      </c>
      <c r="G38" s="37">
        <v>0.64</v>
      </c>
      <c r="H38" s="37">
        <v>0.54</v>
      </c>
      <c r="I38" s="37">
        <v>0.55000000000000004</v>
      </c>
      <c r="J38" s="38">
        <v>0.63</v>
      </c>
      <c r="K38" s="22"/>
      <c r="L38" s="22"/>
      <c r="M38" s="22"/>
      <c r="N38" s="22"/>
      <c r="O38" s="22"/>
      <c r="P38" s="22"/>
    </row>
    <row r="39" spans="1:16" ht="39" customHeight="1">
      <c r="A39" s="22"/>
      <c r="B39" s="35"/>
      <c r="C39" s="1180" t="s">
        <v>551</v>
      </c>
      <c r="D39" s="1181"/>
      <c r="E39" s="1182"/>
      <c r="F39" s="36">
        <v>0.02</v>
      </c>
      <c r="G39" s="37">
        <v>0.04</v>
      </c>
      <c r="H39" s="37">
        <v>0.02</v>
      </c>
      <c r="I39" s="37">
        <v>0.03</v>
      </c>
      <c r="J39" s="38">
        <v>0.02</v>
      </c>
      <c r="K39" s="22"/>
      <c r="L39" s="22"/>
      <c r="M39" s="22"/>
      <c r="N39" s="22"/>
      <c r="O39" s="22"/>
      <c r="P39" s="22"/>
    </row>
    <row r="40" spans="1:16" ht="39" customHeight="1">
      <c r="A40" s="22"/>
      <c r="B40" s="35"/>
      <c r="C40" s="1180" t="s">
        <v>552</v>
      </c>
      <c r="D40" s="1181"/>
      <c r="E40" s="1182"/>
      <c r="F40" s="36">
        <v>0</v>
      </c>
      <c r="G40" s="37">
        <v>0</v>
      </c>
      <c r="H40" s="37">
        <v>0</v>
      </c>
      <c r="I40" s="37">
        <v>0</v>
      </c>
      <c r="J40" s="38">
        <v>0</v>
      </c>
      <c r="K40" s="22"/>
      <c r="L40" s="22"/>
      <c r="M40" s="22"/>
      <c r="N40" s="22"/>
      <c r="O40" s="22"/>
      <c r="P40" s="22"/>
    </row>
    <row r="41" spans="1:16" ht="39" customHeight="1">
      <c r="A41" s="22"/>
      <c r="B41" s="35"/>
      <c r="C41" s="1180" t="s">
        <v>553</v>
      </c>
      <c r="D41" s="1181"/>
      <c r="E41" s="1182"/>
      <c r="F41" s="36">
        <v>0.42</v>
      </c>
      <c r="G41" s="37">
        <v>0.01</v>
      </c>
      <c r="H41" s="37">
        <v>2.94</v>
      </c>
      <c r="I41" s="37">
        <v>0.05</v>
      </c>
      <c r="J41" s="38">
        <v>0</v>
      </c>
      <c r="K41" s="22"/>
      <c r="L41" s="22"/>
      <c r="M41" s="22"/>
      <c r="N41" s="22"/>
      <c r="O41" s="22"/>
      <c r="P41" s="22"/>
    </row>
    <row r="42" spans="1:16" ht="39" customHeight="1">
      <c r="A42" s="22"/>
      <c r="B42" s="39"/>
      <c r="C42" s="1180" t="s">
        <v>554</v>
      </c>
      <c r="D42" s="1181"/>
      <c r="E42" s="1182"/>
      <c r="F42" s="36" t="s">
        <v>495</v>
      </c>
      <c r="G42" s="37" t="s">
        <v>495</v>
      </c>
      <c r="H42" s="37" t="s">
        <v>495</v>
      </c>
      <c r="I42" s="37" t="s">
        <v>495</v>
      </c>
      <c r="J42" s="38" t="s">
        <v>495</v>
      </c>
      <c r="K42" s="22"/>
      <c r="L42" s="22"/>
      <c r="M42" s="22"/>
      <c r="N42" s="22"/>
      <c r="O42" s="22"/>
      <c r="P42" s="22"/>
    </row>
    <row r="43" spans="1:16" ht="39" customHeight="1" thickBot="1">
      <c r="A43" s="22"/>
      <c r="B43" s="40"/>
      <c r="C43" s="1183" t="s">
        <v>555</v>
      </c>
      <c r="D43" s="1184"/>
      <c r="E43" s="1185"/>
      <c r="F43" s="41">
        <v>0.96</v>
      </c>
      <c r="G43" s="42">
        <v>0.19</v>
      </c>
      <c r="H43" s="42" t="s">
        <v>495</v>
      </c>
      <c r="I43" s="42" t="s">
        <v>495</v>
      </c>
      <c r="J43" s="43" t="s">
        <v>495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8g19zO19J7LR9MjEDRCUqAWhEbWDoDzIjDlPn7fzu6Z5m2q6/Y6g64i02kNAItXAYteF5UIkpkP4N7NUzRX5Q==" saltValue="pBDv4HPGlW8Hw5ctB2dh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H43" sqref="H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196" t="s">
        <v>10</v>
      </c>
      <c r="C45" s="1197"/>
      <c r="D45" s="58"/>
      <c r="E45" s="1202" t="s">
        <v>11</v>
      </c>
      <c r="F45" s="1202"/>
      <c r="G45" s="1202"/>
      <c r="H45" s="1202"/>
      <c r="I45" s="1202"/>
      <c r="J45" s="1203"/>
      <c r="K45" s="59">
        <v>1235</v>
      </c>
      <c r="L45" s="60">
        <v>1255</v>
      </c>
      <c r="M45" s="60">
        <v>1268</v>
      </c>
      <c r="N45" s="60">
        <v>1344</v>
      </c>
      <c r="O45" s="61">
        <v>1337</v>
      </c>
      <c r="P45" s="48"/>
      <c r="Q45" s="48"/>
      <c r="R45" s="48"/>
      <c r="S45" s="48"/>
      <c r="T45" s="48"/>
      <c r="U45" s="48"/>
    </row>
    <row r="46" spans="1:21" ht="30.75" customHeight="1">
      <c r="A46" s="48"/>
      <c r="B46" s="1198"/>
      <c r="C46" s="1199"/>
      <c r="D46" s="62"/>
      <c r="E46" s="1190" t="s">
        <v>12</v>
      </c>
      <c r="F46" s="1190"/>
      <c r="G46" s="1190"/>
      <c r="H46" s="1190"/>
      <c r="I46" s="1190"/>
      <c r="J46" s="1191"/>
      <c r="K46" s="63" t="s">
        <v>495</v>
      </c>
      <c r="L46" s="64" t="s">
        <v>495</v>
      </c>
      <c r="M46" s="64" t="s">
        <v>495</v>
      </c>
      <c r="N46" s="64" t="s">
        <v>495</v>
      </c>
      <c r="O46" s="65" t="s">
        <v>495</v>
      </c>
      <c r="P46" s="48"/>
      <c r="Q46" s="48"/>
      <c r="R46" s="48"/>
      <c r="S46" s="48"/>
      <c r="T46" s="48"/>
      <c r="U46" s="48"/>
    </row>
    <row r="47" spans="1:21" ht="30.75" customHeight="1">
      <c r="A47" s="48"/>
      <c r="B47" s="1198"/>
      <c r="C47" s="1199"/>
      <c r="D47" s="62"/>
      <c r="E47" s="1190" t="s">
        <v>13</v>
      </c>
      <c r="F47" s="1190"/>
      <c r="G47" s="1190"/>
      <c r="H47" s="1190"/>
      <c r="I47" s="1190"/>
      <c r="J47" s="1191"/>
      <c r="K47" s="63" t="s">
        <v>495</v>
      </c>
      <c r="L47" s="64" t="s">
        <v>495</v>
      </c>
      <c r="M47" s="64" t="s">
        <v>495</v>
      </c>
      <c r="N47" s="64" t="s">
        <v>495</v>
      </c>
      <c r="O47" s="65" t="s">
        <v>495</v>
      </c>
      <c r="P47" s="48"/>
      <c r="Q47" s="48"/>
      <c r="R47" s="48"/>
      <c r="S47" s="48"/>
      <c r="T47" s="48"/>
      <c r="U47" s="48"/>
    </row>
    <row r="48" spans="1:21" ht="30.75" customHeight="1">
      <c r="A48" s="48"/>
      <c r="B48" s="1198"/>
      <c r="C48" s="1199"/>
      <c r="D48" s="62"/>
      <c r="E48" s="1190" t="s">
        <v>14</v>
      </c>
      <c r="F48" s="1190"/>
      <c r="G48" s="1190"/>
      <c r="H48" s="1190"/>
      <c r="I48" s="1190"/>
      <c r="J48" s="1191"/>
      <c r="K48" s="63">
        <v>248</v>
      </c>
      <c r="L48" s="64">
        <v>311</v>
      </c>
      <c r="M48" s="64">
        <v>309</v>
      </c>
      <c r="N48" s="64">
        <v>335</v>
      </c>
      <c r="O48" s="65">
        <v>307</v>
      </c>
      <c r="P48" s="48"/>
      <c r="Q48" s="48"/>
      <c r="R48" s="48"/>
      <c r="S48" s="48"/>
      <c r="T48" s="48"/>
      <c r="U48" s="48"/>
    </row>
    <row r="49" spans="1:21" ht="30.75" customHeight="1">
      <c r="A49" s="48"/>
      <c r="B49" s="1198"/>
      <c r="C49" s="1199"/>
      <c r="D49" s="62"/>
      <c r="E49" s="1190" t="s">
        <v>15</v>
      </c>
      <c r="F49" s="1190"/>
      <c r="G49" s="1190"/>
      <c r="H49" s="1190"/>
      <c r="I49" s="1190"/>
      <c r="J49" s="1191"/>
      <c r="K49" s="63">
        <v>427</v>
      </c>
      <c r="L49" s="64">
        <v>415</v>
      </c>
      <c r="M49" s="64">
        <v>424</v>
      </c>
      <c r="N49" s="64">
        <v>403</v>
      </c>
      <c r="O49" s="65">
        <v>196</v>
      </c>
      <c r="P49" s="48"/>
      <c r="Q49" s="48"/>
      <c r="R49" s="48"/>
      <c r="S49" s="48"/>
      <c r="T49" s="48"/>
      <c r="U49" s="48"/>
    </row>
    <row r="50" spans="1:21" ht="30.75" customHeight="1">
      <c r="A50" s="48"/>
      <c r="B50" s="1198"/>
      <c r="C50" s="1199"/>
      <c r="D50" s="62"/>
      <c r="E50" s="1190" t="s">
        <v>16</v>
      </c>
      <c r="F50" s="1190"/>
      <c r="G50" s="1190"/>
      <c r="H50" s="1190"/>
      <c r="I50" s="1190"/>
      <c r="J50" s="1191"/>
      <c r="K50" s="63">
        <v>1</v>
      </c>
      <c r="L50" s="64" t="s">
        <v>495</v>
      </c>
      <c r="M50" s="64" t="s">
        <v>495</v>
      </c>
      <c r="N50" s="64" t="s">
        <v>495</v>
      </c>
      <c r="O50" s="65" t="s">
        <v>495</v>
      </c>
      <c r="P50" s="48"/>
      <c r="Q50" s="48"/>
      <c r="R50" s="48"/>
      <c r="S50" s="48"/>
      <c r="T50" s="48"/>
      <c r="U50" s="48"/>
    </row>
    <row r="51" spans="1:21" ht="30.75" customHeight="1">
      <c r="A51" s="48"/>
      <c r="B51" s="1200"/>
      <c r="C51" s="1201"/>
      <c r="D51" s="66"/>
      <c r="E51" s="1190" t="s">
        <v>17</v>
      </c>
      <c r="F51" s="1190"/>
      <c r="G51" s="1190"/>
      <c r="H51" s="1190"/>
      <c r="I51" s="1190"/>
      <c r="J51" s="1191"/>
      <c r="K51" s="63" t="s">
        <v>495</v>
      </c>
      <c r="L51" s="64" t="s">
        <v>495</v>
      </c>
      <c r="M51" s="64" t="s">
        <v>495</v>
      </c>
      <c r="N51" s="64" t="s">
        <v>495</v>
      </c>
      <c r="O51" s="65" t="s">
        <v>495</v>
      </c>
      <c r="P51" s="48"/>
      <c r="Q51" s="48"/>
      <c r="R51" s="48"/>
      <c r="S51" s="48"/>
      <c r="T51" s="48"/>
      <c r="U51" s="48"/>
    </row>
    <row r="52" spans="1:21" ht="30.75" customHeight="1">
      <c r="A52" s="48"/>
      <c r="B52" s="1188" t="s">
        <v>18</v>
      </c>
      <c r="C52" s="1189"/>
      <c r="D52" s="66"/>
      <c r="E52" s="1190" t="s">
        <v>19</v>
      </c>
      <c r="F52" s="1190"/>
      <c r="G52" s="1190"/>
      <c r="H52" s="1190"/>
      <c r="I52" s="1190"/>
      <c r="J52" s="1191"/>
      <c r="K52" s="63">
        <v>1358</v>
      </c>
      <c r="L52" s="64">
        <v>1397</v>
      </c>
      <c r="M52" s="64">
        <v>1328</v>
      </c>
      <c r="N52" s="64">
        <v>1314</v>
      </c>
      <c r="O52" s="65">
        <v>1306</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553</v>
      </c>
      <c r="L53" s="69">
        <v>584</v>
      </c>
      <c r="M53" s="69">
        <v>673</v>
      </c>
      <c r="N53" s="69">
        <v>768</v>
      </c>
      <c r="O53" s="70">
        <v>534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nN+yYD5xB7Dym31yc9t+1omyzyQXGLD3kqCJDoU2pigfoPNgD28bawPBvv3pSKMvd1/22qKoTIl+I9ACxNwsA==" saltValue="4lYvKdZv5gbD6JoVKSeb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M45" sqref="M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538</v>
      </c>
      <c r="J40" s="79" t="s">
        <v>539</v>
      </c>
      <c r="K40" s="79" t="s">
        <v>540</v>
      </c>
      <c r="L40" s="79" t="s">
        <v>541</v>
      </c>
      <c r="M40" s="80" t="s">
        <v>542</v>
      </c>
    </row>
    <row r="41" spans="2:13" ht="27.75" customHeight="1">
      <c r="B41" s="1204" t="s">
        <v>23</v>
      </c>
      <c r="C41" s="1205"/>
      <c r="D41" s="81"/>
      <c r="E41" s="1210" t="s">
        <v>24</v>
      </c>
      <c r="F41" s="1210"/>
      <c r="G41" s="1210"/>
      <c r="H41" s="1211"/>
      <c r="I41" s="82">
        <v>14422</v>
      </c>
      <c r="J41" s="83">
        <v>14903</v>
      </c>
      <c r="K41" s="83">
        <v>15848</v>
      </c>
      <c r="L41" s="83">
        <v>17202</v>
      </c>
      <c r="M41" s="84">
        <v>17173</v>
      </c>
    </row>
    <row r="42" spans="2:13" ht="27.75" customHeight="1">
      <c r="B42" s="1206"/>
      <c r="C42" s="1207"/>
      <c r="D42" s="85"/>
      <c r="E42" s="1212" t="s">
        <v>25</v>
      </c>
      <c r="F42" s="1212"/>
      <c r="G42" s="1212"/>
      <c r="H42" s="1213"/>
      <c r="I42" s="86" t="s">
        <v>495</v>
      </c>
      <c r="J42" s="87" t="s">
        <v>495</v>
      </c>
      <c r="K42" s="87" t="s">
        <v>495</v>
      </c>
      <c r="L42" s="87" t="s">
        <v>495</v>
      </c>
      <c r="M42" s="88" t="s">
        <v>495</v>
      </c>
    </row>
    <row r="43" spans="2:13" ht="27.75" customHeight="1">
      <c r="B43" s="1206"/>
      <c r="C43" s="1207"/>
      <c r="D43" s="85"/>
      <c r="E43" s="1212" t="s">
        <v>26</v>
      </c>
      <c r="F43" s="1212"/>
      <c r="G43" s="1212"/>
      <c r="H43" s="1213"/>
      <c r="I43" s="86">
        <v>3230</v>
      </c>
      <c r="J43" s="87">
        <v>3267</v>
      </c>
      <c r="K43" s="87">
        <v>3846</v>
      </c>
      <c r="L43" s="87">
        <v>4088</v>
      </c>
      <c r="M43" s="88">
        <v>3931</v>
      </c>
    </row>
    <row r="44" spans="2:13" ht="27.75" customHeight="1">
      <c r="B44" s="1206"/>
      <c r="C44" s="1207"/>
      <c r="D44" s="85"/>
      <c r="E44" s="1212" t="s">
        <v>27</v>
      </c>
      <c r="F44" s="1212"/>
      <c r="G44" s="1212"/>
      <c r="H44" s="1213"/>
      <c r="I44" s="86">
        <v>1564</v>
      </c>
      <c r="J44" s="87">
        <v>1252</v>
      </c>
      <c r="K44" s="87">
        <v>1051</v>
      </c>
      <c r="L44" s="87">
        <v>754</v>
      </c>
      <c r="M44" s="88">
        <v>571</v>
      </c>
    </row>
    <row r="45" spans="2:13" ht="27.75" customHeight="1">
      <c r="B45" s="1206"/>
      <c r="C45" s="1207"/>
      <c r="D45" s="85"/>
      <c r="E45" s="1212" t="s">
        <v>28</v>
      </c>
      <c r="F45" s="1212"/>
      <c r="G45" s="1212"/>
      <c r="H45" s="1213"/>
      <c r="I45" s="86">
        <v>1629</v>
      </c>
      <c r="J45" s="87">
        <v>1482</v>
      </c>
      <c r="K45" s="87">
        <v>1424</v>
      </c>
      <c r="L45" s="87">
        <v>1443</v>
      </c>
      <c r="M45" s="88">
        <v>1732</v>
      </c>
    </row>
    <row r="46" spans="2:13" ht="27.75" customHeight="1">
      <c r="B46" s="1206"/>
      <c r="C46" s="1207"/>
      <c r="D46" s="89"/>
      <c r="E46" s="1212" t="s">
        <v>29</v>
      </c>
      <c r="F46" s="1212"/>
      <c r="G46" s="1212"/>
      <c r="H46" s="1213"/>
      <c r="I46" s="86" t="s">
        <v>495</v>
      </c>
      <c r="J46" s="87" t="s">
        <v>495</v>
      </c>
      <c r="K46" s="87" t="s">
        <v>495</v>
      </c>
      <c r="L46" s="87" t="s">
        <v>495</v>
      </c>
      <c r="M46" s="88" t="s">
        <v>495</v>
      </c>
    </row>
    <row r="47" spans="2:13" ht="27.75" customHeight="1">
      <c r="B47" s="1206"/>
      <c r="C47" s="1207"/>
      <c r="D47" s="90"/>
      <c r="E47" s="1214" t="s">
        <v>30</v>
      </c>
      <c r="F47" s="1215"/>
      <c r="G47" s="1215"/>
      <c r="H47" s="1216"/>
      <c r="I47" s="86" t="s">
        <v>495</v>
      </c>
      <c r="J47" s="87" t="s">
        <v>495</v>
      </c>
      <c r="K47" s="87" t="s">
        <v>495</v>
      </c>
      <c r="L47" s="87" t="s">
        <v>495</v>
      </c>
      <c r="M47" s="88" t="s">
        <v>495</v>
      </c>
    </row>
    <row r="48" spans="2:13" ht="27.75" customHeight="1">
      <c r="B48" s="1206"/>
      <c r="C48" s="1207"/>
      <c r="D48" s="85"/>
      <c r="E48" s="1212" t="s">
        <v>31</v>
      </c>
      <c r="F48" s="1212"/>
      <c r="G48" s="1212"/>
      <c r="H48" s="1213"/>
      <c r="I48" s="86" t="s">
        <v>495</v>
      </c>
      <c r="J48" s="87" t="s">
        <v>495</v>
      </c>
      <c r="K48" s="87" t="s">
        <v>495</v>
      </c>
      <c r="L48" s="87" t="s">
        <v>495</v>
      </c>
      <c r="M48" s="88" t="s">
        <v>495</v>
      </c>
    </row>
    <row r="49" spans="2:13" ht="27.75" customHeight="1">
      <c r="B49" s="1208"/>
      <c r="C49" s="1209"/>
      <c r="D49" s="85"/>
      <c r="E49" s="1212" t="s">
        <v>32</v>
      </c>
      <c r="F49" s="1212"/>
      <c r="G49" s="1212"/>
      <c r="H49" s="1213"/>
      <c r="I49" s="86" t="s">
        <v>495</v>
      </c>
      <c r="J49" s="87" t="s">
        <v>495</v>
      </c>
      <c r="K49" s="87" t="s">
        <v>495</v>
      </c>
      <c r="L49" s="87" t="s">
        <v>495</v>
      </c>
      <c r="M49" s="88" t="s">
        <v>495</v>
      </c>
    </row>
    <row r="50" spans="2:13" ht="27.75" customHeight="1">
      <c r="B50" s="1217" t="s">
        <v>33</v>
      </c>
      <c r="C50" s="1218"/>
      <c r="D50" s="91"/>
      <c r="E50" s="1212" t="s">
        <v>34</v>
      </c>
      <c r="F50" s="1212"/>
      <c r="G50" s="1212"/>
      <c r="H50" s="1213"/>
      <c r="I50" s="86">
        <v>2147</v>
      </c>
      <c r="J50" s="87">
        <v>2116</v>
      </c>
      <c r="K50" s="87">
        <v>1842</v>
      </c>
      <c r="L50" s="87">
        <v>2336</v>
      </c>
      <c r="M50" s="88">
        <v>2796</v>
      </c>
    </row>
    <row r="51" spans="2:13" ht="27.75" customHeight="1">
      <c r="B51" s="1206"/>
      <c r="C51" s="1207"/>
      <c r="D51" s="85"/>
      <c r="E51" s="1212" t="s">
        <v>35</v>
      </c>
      <c r="F51" s="1212"/>
      <c r="G51" s="1212"/>
      <c r="H51" s="1213"/>
      <c r="I51" s="86">
        <v>9</v>
      </c>
      <c r="J51" s="87">
        <v>3</v>
      </c>
      <c r="K51" s="87" t="s">
        <v>495</v>
      </c>
      <c r="L51" s="87" t="s">
        <v>495</v>
      </c>
      <c r="M51" s="88" t="s">
        <v>495</v>
      </c>
    </row>
    <row r="52" spans="2:13" ht="27.75" customHeight="1">
      <c r="B52" s="1208"/>
      <c r="C52" s="1209"/>
      <c r="D52" s="85"/>
      <c r="E52" s="1212" t="s">
        <v>36</v>
      </c>
      <c r="F52" s="1212"/>
      <c r="G52" s="1212"/>
      <c r="H52" s="1213"/>
      <c r="I52" s="86">
        <v>14749</v>
      </c>
      <c r="J52" s="87">
        <v>14174</v>
      </c>
      <c r="K52" s="87">
        <v>14919</v>
      </c>
      <c r="L52" s="87">
        <v>14672</v>
      </c>
      <c r="M52" s="88">
        <v>14431</v>
      </c>
    </row>
    <row r="53" spans="2:13" ht="27.75" customHeight="1" thickBot="1">
      <c r="B53" s="1219" t="s">
        <v>37</v>
      </c>
      <c r="C53" s="1220"/>
      <c r="D53" s="92"/>
      <c r="E53" s="1221" t="s">
        <v>38</v>
      </c>
      <c r="F53" s="1221"/>
      <c r="G53" s="1221"/>
      <c r="H53" s="1222"/>
      <c r="I53" s="93">
        <v>3939</v>
      </c>
      <c r="J53" s="94">
        <v>4612</v>
      </c>
      <c r="K53" s="94">
        <v>5407</v>
      </c>
      <c r="L53" s="94">
        <v>6479</v>
      </c>
      <c r="M53" s="95">
        <v>6180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gzHt1QCfXdOYibrKycfX2QUIkHsL6U06pyRHFWd79LFV4oUWzq4NWkwTWaA78E7BlE9pbf9LYx7oGDLPs0c1w==" saltValue="qUwjE9ewl4Q4pQonExY9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C61" sqref="C61:E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540</v>
      </c>
      <c r="G54" s="104" t="s">
        <v>541</v>
      </c>
      <c r="H54" s="105" t="s">
        <v>542</v>
      </c>
    </row>
    <row r="55" spans="2:8" ht="52.5" customHeight="1">
      <c r="B55" s="106"/>
      <c r="C55" s="1231" t="s">
        <v>41</v>
      </c>
      <c r="D55" s="1231"/>
      <c r="E55" s="1232"/>
      <c r="F55" s="107">
        <v>1152</v>
      </c>
      <c r="G55" s="107">
        <v>1239</v>
      </c>
      <c r="H55" s="108">
        <v>1271</v>
      </c>
    </row>
    <row r="56" spans="2:8" ht="52.5" customHeight="1">
      <c r="B56" s="109"/>
      <c r="C56" s="1233" t="s">
        <v>42</v>
      </c>
      <c r="D56" s="1233"/>
      <c r="E56" s="1234"/>
      <c r="F56" s="110">
        <v>258</v>
      </c>
      <c r="G56" s="110">
        <v>282</v>
      </c>
      <c r="H56" s="111">
        <v>382</v>
      </c>
    </row>
    <row r="57" spans="2:8" ht="53.25" customHeight="1">
      <c r="B57" s="109"/>
      <c r="C57" s="1235" t="s">
        <v>43</v>
      </c>
      <c r="D57" s="1235"/>
      <c r="E57" s="1236"/>
      <c r="F57" s="112">
        <v>196</v>
      </c>
      <c r="G57" s="112">
        <v>317</v>
      </c>
      <c r="H57" s="113">
        <v>343</v>
      </c>
    </row>
    <row r="58" spans="2:8" ht="45.75" customHeight="1">
      <c r="B58" s="114"/>
      <c r="C58" s="1223" t="s">
        <v>570</v>
      </c>
      <c r="D58" s="1224"/>
      <c r="E58" s="1225"/>
      <c r="F58" s="115">
        <v>146</v>
      </c>
      <c r="G58" s="115">
        <v>285</v>
      </c>
      <c r="H58" s="116">
        <v>284</v>
      </c>
    </row>
    <row r="59" spans="2:8" ht="45.75" customHeight="1">
      <c r="B59" s="114"/>
      <c r="C59" s="1223" t="s">
        <v>571</v>
      </c>
      <c r="D59" s="1224"/>
      <c r="E59" s="1225"/>
      <c r="F59" s="115">
        <v>50</v>
      </c>
      <c r="G59" s="115">
        <v>28</v>
      </c>
      <c r="H59" s="116">
        <v>59</v>
      </c>
    </row>
    <row r="60" spans="2:8" ht="45.75" customHeight="1">
      <c r="B60" s="114"/>
      <c r="C60" s="1223" t="s">
        <v>572</v>
      </c>
      <c r="D60" s="1224"/>
      <c r="E60" s="1225"/>
      <c r="F60" s="115" t="s">
        <v>569</v>
      </c>
      <c r="G60" s="115">
        <v>4</v>
      </c>
      <c r="H60" s="116">
        <v>0</v>
      </c>
    </row>
    <row r="61" spans="2:8" ht="45.75" customHeight="1">
      <c r="B61" s="114"/>
      <c r="C61" s="1223" t="s">
        <v>44</v>
      </c>
      <c r="D61" s="1224"/>
      <c r="E61" s="1225"/>
      <c r="F61" s="115"/>
      <c r="G61" s="115"/>
      <c r="H61" s="116"/>
    </row>
    <row r="62" spans="2:8" ht="45.75" customHeight="1" thickBot="1">
      <c r="B62" s="117"/>
      <c r="C62" s="1226" t="s">
        <v>44</v>
      </c>
      <c r="D62" s="1227"/>
      <c r="E62" s="1228"/>
      <c r="F62" s="118"/>
      <c r="G62" s="118"/>
      <c r="H62" s="119"/>
    </row>
    <row r="63" spans="2:8" ht="52.5" customHeight="1" thickBot="1">
      <c r="B63" s="120"/>
      <c r="C63" s="1229" t="s">
        <v>45</v>
      </c>
      <c r="D63" s="1229"/>
      <c r="E63" s="1230"/>
      <c r="F63" s="121">
        <v>1607</v>
      </c>
      <c r="G63" s="121">
        <v>1838</v>
      </c>
      <c r="H63" s="122">
        <v>1997</v>
      </c>
    </row>
    <row r="64" spans="2:8" ht="15" customHeight="1"/>
    <row r="65" ht="0" hidden="1" customHeight="1"/>
    <row r="66" ht="0" hidden="1" customHeight="1"/>
  </sheetData>
  <sheetProtection algorithmName="SHA-512" hashValue="M3H9NY6NKoSXUOmN3R1FnO/00gGVtZ+Wbb1Oz3MlQ2oRD4EWMyfuHzjJxUlBUJA/SymIRrjbAEdSTu41rc1koA==" saltValue="1ntjvpCm9d9JCm43kjO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K1" zoomScaleNormal="100" zoomScaleSheetLayoutView="55" workbookViewId="0">
      <selection activeCell="AN43" sqref="AN43:DC4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574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575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576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577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538</v>
      </c>
      <c r="BQ50" s="1271"/>
      <c r="BR50" s="1271"/>
      <c r="BS50" s="1271"/>
      <c r="BT50" s="1271"/>
      <c r="BU50" s="1271"/>
      <c r="BV50" s="1271"/>
      <c r="BW50" s="1271"/>
      <c r="BX50" s="1271" t="s">
        <v>539</v>
      </c>
      <c r="BY50" s="1271"/>
      <c r="BZ50" s="1271"/>
      <c r="CA50" s="1271"/>
      <c r="CB50" s="1271"/>
      <c r="CC50" s="1271"/>
      <c r="CD50" s="1271"/>
      <c r="CE50" s="1271"/>
      <c r="CF50" s="1271" t="s">
        <v>540</v>
      </c>
      <c r="CG50" s="1271"/>
      <c r="CH50" s="1271"/>
      <c r="CI50" s="1271"/>
      <c r="CJ50" s="1271"/>
      <c r="CK50" s="1271"/>
      <c r="CL50" s="1271"/>
      <c r="CM50" s="1271"/>
      <c r="CN50" s="1271" t="s">
        <v>541</v>
      </c>
      <c r="CO50" s="1271"/>
      <c r="CP50" s="1271"/>
      <c r="CQ50" s="1271"/>
      <c r="CR50" s="1271"/>
      <c r="CS50" s="1271"/>
      <c r="CT50" s="1271"/>
      <c r="CU50" s="1271"/>
      <c r="CV50" s="1271" t="s">
        <v>542</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578</v>
      </c>
      <c r="AO51" s="1275"/>
      <c r="AP51" s="1275"/>
      <c r="AQ51" s="1275"/>
      <c r="AR51" s="1275"/>
      <c r="AS51" s="1275"/>
      <c r="AT51" s="1275"/>
      <c r="AU51" s="1275"/>
      <c r="AV51" s="1275"/>
      <c r="AW51" s="1275"/>
      <c r="AX51" s="1275"/>
      <c r="AY51" s="1275"/>
      <c r="AZ51" s="1275"/>
      <c r="BA51" s="1275"/>
      <c r="BB51" s="1275" t="s">
        <v>579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60</v>
      </c>
      <c r="CG51" s="1277"/>
      <c r="CH51" s="1277"/>
      <c r="CI51" s="1277"/>
      <c r="CJ51" s="1277"/>
      <c r="CK51" s="1277"/>
      <c r="CL51" s="1277"/>
      <c r="CM51" s="1277"/>
      <c r="CN51" s="1277">
        <v>71.8</v>
      </c>
      <c r="CO51" s="1277"/>
      <c r="CP51" s="1277"/>
      <c r="CQ51" s="1277"/>
      <c r="CR51" s="1277"/>
      <c r="CS51" s="1277"/>
      <c r="CT51" s="1277"/>
      <c r="CU51" s="1277"/>
      <c r="CV51" s="1277">
        <v>66.8</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64.599999999999994</v>
      </c>
      <c r="CG53" s="1277"/>
      <c r="CH53" s="1277"/>
      <c r="CI53" s="1277"/>
      <c r="CJ53" s="1277"/>
      <c r="CK53" s="1277"/>
      <c r="CL53" s="1277"/>
      <c r="CM53" s="1277"/>
      <c r="CN53" s="1277">
        <v>63.4</v>
      </c>
      <c r="CO53" s="1277"/>
      <c r="CP53" s="1277"/>
      <c r="CQ53" s="1277"/>
      <c r="CR53" s="1277"/>
      <c r="CS53" s="1277"/>
      <c r="CT53" s="1277"/>
      <c r="CU53" s="1277"/>
      <c r="CV53" s="1277">
        <v>65.3</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581</v>
      </c>
      <c r="AO55" s="1271"/>
      <c r="AP55" s="1271"/>
      <c r="AQ55" s="1271"/>
      <c r="AR55" s="1271"/>
      <c r="AS55" s="1271"/>
      <c r="AT55" s="1271"/>
      <c r="AU55" s="1271"/>
      <c r="AV55" s="1271"/>
      <c r="AW55" s="1271"/>
      <c r="AX55" s="1271"/>
      <c r="AY55" s="1271"/>
      <c r="AZ55" s="1271"/>
      <c r="BA55" s="1271"/>
      <c r="BB55" s="1275" t="s">
        <v>579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33.6</v>
      </c>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56.8</v>
      </c>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582</v>
      </c>
    </row>
    <row r="64" spans="1:109">
      <c r="B64" s="1246"/>
      <c r="G64" s="1253"/>
      <c r="I64" s="1287"/>
      <c r="J64" s="1287"/>
      <c r="K64" s="1287"/>
      <c r="L64" s="1287"/>
      <c r="M64" s="1287"/>
      <c r="N64" s="1288"/>
      <c r="AM64" s="1253"/>
      <c r="AN64" s="1253" t="s">
        <v>575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583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577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538</v>
      </c>
      <c r="BQ72" s="1271"/>
      <c r="BR72" s="1271"/>
      <c r="BS72" s="1271"/>
      <c r="BT72" s="1271"/>
      <c r="BU72" s="1271"/>
      <c r="BV72" s="1271"/>
      <c r="BW72" s="1271"/>
      <c r="BX72" s="1271" t="s">
        <v>539</v>
      </c>
      <c r="BY72" s="1271"/>
      <c r="BZ72" s="1271"/>
      <c r="CA72" s="1271"/>
      <c r="CB72" s="1271"/>
      <c r="CC72" s="1271"/>
      <c r="CD72" s="1271"/>
      <c r="CE72" s="1271"/>
      <c r="CF72" s="1271" t="s">
        <v>540</v>
      </c>
      <c r="CG72" s="1271"/>
      <c r="CH72" s="1271"/>
      <c r="CI72" s="1271"/>
      <c r="CJ72" s="1271"/>
      <c r="CK72" s="1271"/>
      <c r="CL72" s="1271"/>
      <c r="CM72" s="1271"/>
      <c r="CN72" s="1271" t="s">
        <v>541</v>
      </c>
      <c r="CO72" s="1271"/>
      <c r="CP72" s="1271"/>
      <c r="CQ72" s="1271"/>
      <c r="CR72" s="1271"/>
      <c r="CS72" s="1271"/>
      <c r="CT72" s="1271"/>
      <c r="CU72" s="1271"/>
      <c r="CV72" s="1271" t="s">
        <v>542</v>
      </c>
      <c r="CW72" s="1271"/>
      <c r="CX72" s="1271"/>
      <c r="CY72" s="1271"/>
      <c r="CZ72" s="1271"/>
      <c r="DA72" s="1271"/>
      <c r="DB72" s="1271"/>
      <c r="DC72" s="1271"/>
    </row>
    <row r="73" spans="2:107">
      <c r="B73" s="1246"/>
      <c r="G73" s="1272"/>
      <c r="H73" s="1272"/>
      <c r="I73" s="1272"/>
      <c r="J73" s="1272"/>
      <c r="K73" s="1294"/>
      <c r="L73" s="1294"/>
      <c r="M73" s="1294"/>
      <c r="N73" s="1294"/>
      <c r="AM73" s="1264"/>
      <c r="AN73" s="1275" t="s">
        <v>578</v>
      </c>
      <c r="AO73" s="1275"/>
      <c r="AP73" s="1275"/>
      <c r="AQ73" s="1275"/>
      <c r="AR73" s="1275"/>
      <c r="AS73" s="1275"/>
      <c r="AT73" s="1275"/>
      <c r="AU73" s="1275"/>
      <c r="AV73" s="1275"/>
      <c r="AW73" s="1275"/>
      <c r="AX73" s="1275"/>
      <c r="AY73" s="1275"/>
      <c r="AZ73" s="1275"/>
      <c r="BA73" s="1275"/>
      <c r="BB73" s="1275" t="s">
        <v>579</v>
      </c>
      <c r="BC73" s="1275"/>
      <c r="BD73" s="1275"/>
      <c r="BE73" s="1275"/>
      <c r="BF73" s="1275"/>
      <c r="BG73" s="1275"/>
      <c r="BH73" s="1275"/>
      <c r="BI73" s="1275"/>
      <c r="BJ73" s="1275"/>
      <c r="BK73" s="1275"/>
      <c r="BL73" s="1275"/>
      <c r="BM73" s="1275"/>
      <c r="BN73" s="1275"/>
      <c r="BO73" s="1275"/>
      <c r="BP73" s="1277">
        <v>47</v>
      </c>
      <c r="BQ73" s="1277"/>
      <c r="BR73" s="1277"/>
      <c r="BS73" s="1277"/>
      <c r="BT73" s="1277"/>
      <c r="BU73" s="1277"/>
      <c r="BV73" s="1277"/>
      <c r="BW73" s="1277"/>
      <c r="BX73" s="1277">
        <v>52.7</v>
      </c>
      <c r="BY73" s="1277"/>
      <c r="BZ73" s="1277"/>
      <c r="CA73" s="1277"/>
      <c r="CB73" s="1277"/>
      <c r="CC73" s="1277"/>
      <c r="CD73" s="1277"/>
      <c r="CE73" s="1277"/>
      <c r="CF73" s="1277">
        <v>60</v>
      </c>
      <c r="CG73" s="1277"/>
      <c r="CH73" s="1277"/>
      <c r="CI73" s="1277"/>
      <c r="CJ73" s="1277"/>
      <c r="CK73" s="1277"/>
      <c r="CL73" s="1277"/>
      <c r="CM73" s="1277"/>
      <c r="CN73" s="1277">
        <v>71.8</v>
      </c>
      <c r="CO73" s="1277"/>
      <c r="CP73" s="1277"/>
      <c r="CQ73" s="1277"/>
      <c r="CR73" s="1277"/>
      <c r="CS73" s="1277"/>
      <c r="CT73" s="1277"/>
      <c r="CU73" s="1277"/>
      <c r="CV73" s="1277">
        <v>66.8</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584</v>
      </c>
      <c r="BC75" s="1275"/>
      <c r="BD75" s="1275"/>
      <c r="BE75" s="1275"/>
      <c r="BF75" s="1275"/>
      <c r="BG75" s="1275"/>
      <c r="BH75" s="1275"/>
      <c r="BI75" s="1275"/>
      <c r="BJ75" s="1275"/>
      <c r="BK75" s="1275"/>
      <c r="BL75" s="1275"/>
      <c r="BM75" s="1275"/>
      <c r="BN75" s="1275"/>
      <c r="BO75" s="1275"/>
      <c r="BP75" s="1277">
        <v>6.7</v>
      </c>
      <c r="BQ75" s="1277"/>
      <c r="BR75" s="1277"/>
      <c r="BS75" s="1277"/>
      <c r="BT75" s="1277"/>
      <c r="BU75" s="1277"/>
      <c r="BV75" s="1277"/>
      <c r="BW75" s="1277"/>
      <c r="BX75" s="1277">
        <v>6.4</v>
      </c>
      <c r="BY75" s="1277"/>
      <c r="BZ75" s="1277"/>
      <c r="CA75" s="1277"/>
      <c r="CB75" s="1277"/>
      <c r="CC75" s="1277"/>
      <c r="CD75" s="1277"/>
      <c r="CE75" s="1277"/>
      <c r="CF75" s="1277">
        <v>6.9</v>
      </c>
      <c r="CG75" s="1277"/>
      <c r="CH75" s="1277"/>
      <c r="CI75" s="1277"/>
      <c r="CJ75" s="1277"/>
      <c r="CK75" s="1277"/>
      <c r="CL75" s="1277"/>
      <c r="CM75" s="1277"/>
      <c r="CN75" s="1277">
        <v>7.5</v>
      </c>
      <c r="CO75" s="1277"/>
      <c r="CP75" s="1277"/>
      <c r="CQ75" s="1277"/>
      <c r="CR75" s="1277"/>
      <c r="CS75" s="1277"/>
      <c r="CT75" s="1277"/>
      <c r="CU75" s="1277"/>
      <c r="CV75" s="1277">
        <v>7.2</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581</v>
      </c>
      <c r="AO77" s="1271"/>
      <c r="AP77" s="1271"/>
      <c r="AQ77" s="1271"/>
      <c r="AR77" s="1271"/>
      <c r="AS77" s="1271"/>
      <c r="AT77" s="1271"/>
      <c r="AU77" s="1271"/>
      <c r="AV77" s="1271"/>
      <c r="AW77" s="1271"/>
      <c r="AX77" s="1271"/>
      <c r="AY77" s="1271"/>
      <c r="AZ77" s="1271"/>
      <c r="BA77" s="1271"/>
      <c r="BB77" s="1275" t="s">
        <v>579</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584</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iHp9BmD04DVfMCIo8Bv7Ge9OHWVnyz0/p8wlWqwOnRc2lG0x3rXrWTTOAE7sCa+uqf/xrvfaCjqHMJj7Ck7bg==" saltValue="nc02MU97W+to+SATVFVu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L92" sqref="BL9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jRxyDI7pkEO8GnZhUqycO6cbfR4TW36L/zWAQC8n3q4IwEMSSitD+VNdeRcwzdB2gfRFp2YnQUiyzoCCUcU6Q==" saltValue="nAv3X0rHzjQDHy4GObk7Z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J94" sqref="BJ94"/>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whhuELjqj1UqPykPA+Rp94lU0S6x1FMCjbbs1LIGCWb4UzKzQQLwDgA5a40OX1VJaAYbne80pBNrVmS6FIpvA==" saltValue="2OKp6PxfqNX5nfq07+qRj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54799</v>
      </c>
      <c r="E3" s="141"/>
      <c r="F3" s="142">
        <v>63956</v>
      </c>
      <c r="G3" s="143"/>
      <c r="H3" s="144"/>
    </row>
    <row r="4" spans="1:8">
      <c r="A4" s="145"/>
      <c r="B4" s="146"/>
      <c r="C4" s="147"/>
      <c r="D4" s="148">
        <v>26254</v>
      </c>
      <c r="E4" s="149"/>
      <c r="F4" s="150">
        <v>29239</v>
      </c>
      <c r="G4" s="151"/>
      <c r="H4" s="152"/>
    </row>
    <row r="5" spans="1:8">
      <c r="A5" s="133" t="s">
        <v>530</v>
      </c>
      <c r="B5" s="138"/>
      <c r="C5" s="139"/>
      <c r="D5" s="140">
        <v>44541</v>
      </c>
      <c r="E5" s="141"/>
      <c r="F5" s="142">
        <v>66255</v>
      </c>
      <c r="G5" s="143"/>
      <c r="H5" s="144"/>
    </row>
    <row r="6" spans="1:8">
      <c r="A6" s="145"/>
      <c r="B6" s="146"/>
      <c r="C6" s="147"/>
      <c r="D6" s="148">
        <v>22602</v>
      </c>
      <c r="E6" s="149"/>
      <c r="F6" s="150">
        <v>31822</v>
      </c>
      <c r="G6" s="151"/>
      <c r="H6" s="152"/>
    </row>
    <row r="7" spans="1:8">
      <c r="A7" s="133" t="s">
        <v>531</v>
      </c>
      <c r="B7" s="138"/>
      <c r="C7" s="139"/>
      <c r="D7" s="140">
        <v>51751</v>
      </c>
      <c r="E7" s="141"/>
      <c r="F7" s="142">
        <v>47278</v>
      </c>
      <c r="G7" s="143"/>
      <c r="H7" s="144"/>
    </row>
    <row r="8" spans="1:8">
      <c r="A8" s="145"/>
      <c r="B8" s="146"/>
      <c r="C8" s="147"/>
      <c r="D8" s="148">
        <v>14771</v>
      </c>
      <c r="E8" s="149"/>
      <c r="F8" s="150">
        <v>24096</v>
      </c>
      <c r="G8" s="151"/>
      <c r="H8" s="152"/>
    </row>
    <row r="9" spans="1:8">
      <c r="A9" s="133" t="s">
        <v>532</v>
      </c>
      <c r="B9" s="138"/>
      <c r="C9" s="139"/>
      <c r="D9" s="140">
        <v>74989</v>
      </c>
      <c r="E9" s="141"/>
      <c r="F9" s="142">
        <v>44504</v>
      </c>
      <c r="G9" s="143"/>
      <c r="H9" s="144"/>
    </row>
    <row r="10" spans="1:8">
      <c r="A10" s="145"/>
      <c r="B10" s="146"/>
      <c r="C10" s="147"/>
      <c r="D10" s="148">
        <v>19382</v>
      </c>
      <c r="E10" s="149"/>
      <c r="F10" s="150">
        <v>25876</v>
      </c>
      <c r="G10" s="151"/>
      <c r="H10" s="152"/>
    </row>
    <row r="11" spans="1:8">
      <c r="A11" s="133" t="s">
        <v>533</v>
      </c>
      <c r="B11" s="138"/>
      <c r="C11" s="139"/>
      <c r="D11" s="140">
        <v>36196</v>
      </c>
      <c r="E11" s="141"/>
      <c r="F11" s="142">
        <v>47820</v>
      </c>
      <c r="G11" s="143"/>
      <c r="H11" s="144"/>
    </row>
    <row r="12" spans="1:8">
      <c r="A12" s="145"/>
      <c r="B12" s="146"/>
      <c r="C12" s="153"/>
      <c r="D12" s="148">
        <v>9596</v>
      </c>
      <c r="E12" s="149"/>
      <c r="F12" s="150">
        <v>25855</v>
      </c>
      <c r="G12" s="151"/>
      <c r="H12" s="152"/>
    </row>
    <row r="13" spans="1:8">
      <c r="A13" s="133"/>
      <c r="B13" s="138"/>
      <c r="C13" s="154"/>
      <c r="D13" s="155">
        <v>52455</v>
      </c>
      <c r="E13" s="156"/>
      <c r="F13" s="157">
        <v>53963</v>
      </c>
      <c r="G13" s="158"/>
      <c r="H13" s="144"/>
    </row>
    <row r="14" spans="1:8">
      <c r="A14" s="145"/>
      <c r="B14" s="146"/>
      <c r="C14" s="147"/>
      <c r="D14" s="148">
        <v>18521</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3.63</v>
      </c>
      <c r="C19" s="159">
        <f>ROUND(VALUE(SUBSTITUTE(実質収支比率等に係る経年分析!G$48,"▲","-")),2)</f>
        <v>3.88</v>
      </c>
      <c r="D19" s="159">
        <f>ROUND(VALUE(SUBSTITUTE(実質収支比率等に係る経年分析!H$48,"▲","-")),2)</f>
        <v>3.33</v>
      </c>
      <c r="E19" s="159">
        <f>ROUND(VALUE(SUBSTITUTE(実質収支比率等に係る経年分析!I$48,"▲","-")),2)</f>
        <v>2.95</v>
      </c>
      <c r="F19" s="159">
        <f>ROUND(VALUE(SUBSTITUTE(実質収支比率等に係る経年分析!J$48,"▲","-")),2)</f>
        <v>2.75</v>
      </c>
    </row>
    <row r="20" spans="1:11">
      <c r="A20" s="159" t="s">
        <v>49</v>
      </c>
      <c r="B20" s="159">
        <f>ROUND(VALUE(SUBSTITUTE(実質収支比率等に係る経年分析!F$47,"▲","-")),2)</f>
        <v>13.94</v>
      </c>
      <c r="C20" s="159">
        <f>ROUND(VALUE(SUBSTITUTE(実質収支比率等に係る経年分析!G$47,"▲","-")),2)</f>
        <v>11.27</v>
      </c>
      <c r="D20" s="159">
        <f>ROUND(VALUE(SUBSTITUTE(実質収支比率等に係る経年分析!H$47,"▲","-")),2)</f>
        <v>11.16</v>
      </c>
      <c r="E20" s="159">
        <f>ROUND(VALUE(SUBSTITUTE(実質収支比率等に係る経年分析!I$47,"▲","-")),2)</f>
        <v>11.99</v>
      </c>
      <c r="F20" s="159">
        <f>ROUND(VALUE(SUBSTITUTE(実質収支比率等に係る経年分析!J$47,"▲","-")),2)</f>
        <v>12.05</v>
      </c>
    </row>
    <row r="21" spans="1:11">
      <c r="A21" s="159" t="s">
        <v>50</v>
      </c>
      <c r="B21" s="159">
        <f>IF(ISNUMBER(VALUE(SUBSTITUTE(実質収支比率等に係る経年分析!F$49,"▲","-"))),ROUND(VALUE(SUBSTITUTE(実質収支比率等に係る経年分析!F$49,"▲","-")),2),NA())</f>
        <v>-1.33</v>
      </c>
      <c r="C21" s="159">
        <f>IF(ISNUMBER(VALUE(SUBSTITUTE(実質収支比率等に係る経年分析!G$49,"▲","-"))),ROUND(VALUE(SUBSTITUTE(実質収支比率等に係る経年分析!G$49,"▲","-")),2),NA())</f>
        <v>-1.7</v>
      </c>
      <c r="D21" s="159">
        <f>IF(ISNUMBER(VALUE(SUBSTITUTE(実質収支比率等に係る経年分析!H$49,"▲","-"))),ROUND(VALUE(SUBSTITUTE(実質収支比率等に係る経年分析!H$49,"▲","-")),2),NA())</f>
        <v>-0.38</v>
      </c>
      <c r="E21" s="159">
        <f>IF(ISNUMBER(VALUE(SUBSTITUTE(実質収支比率等に係る経年分析!I$49,"▲","-"))),ROUND(VALUE(SUBSTITUTE(実質収支比率等に係る経年分析!I$49,"▲","-")),2),NA())</f>
        <v>0.45</v>
      </c>
      <c r="F21" s="159">
        <f>IF(ISNUMBER(VALUE(SUBSTITUTE(実質収支比率等に係る経年分析!J$49,"▲","-"))),ROUND(VALUE(SUBSTITUTE(実質収支比率等に係る経年分析!J$49,"▲","-")),2),NA())</f>
        <v>0.17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0.19</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0.42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2.94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0.63</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0.56000000000000005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8.7799999999999994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8.1999999999999993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1358</v>
      </c>
      <c r="E42" s="161"/>
      <c r="F42" s="161"/>
      <c r="G42" s="161">
        <f>'実質公債費比率（分子）の構造'!L$52</f>
        <v>1397</v>
      </c>
      <c r="H42" s="161"/>
      <c r="I42" s="161"/>
      <c r="J42" s="161">
        <f>'実質公債費比率（分子）の構造'!M$52</f>
        <v>1328</v>
      </c>
      <c r="K42" s="161"/>
      <c r="L42" s="161"/>
      <c r="M42" s="161">
        <f>'実質公債費比率（分子）の構造'!N$52</f>
        <v>1314</v>
      </c>
      <c r="N42" s="161"/>
      <c r="O42" s="161"/>
      <c r="P42" s="161">
        <f>'実質公債費比率（分子）の構造'!O$52</f>
        <v>1306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427</v>
      </c>
      <c r="C45" s="161"/>
      <c r="D45" s="161"/>
      <c r="E45" s="161">
        <f>'実質公債費比率（分子）の構造'!L$49</f>
        <v>415</v>
      </c>
      <c r="F45" s="161"/>
      <c r="G45" s="161"/>
      <c r="H45" s="161">
        <f>'実質公債費比率（分子）の構造'!M$49</f>
        <v>424</v>
      </c>
      <c r="I45" s="161"/>
      <c r="J45" s="161"/>
      <c r="K45" s="161">
        <f>'実質公債費比率（分子）の構造'!N$49</f>
        <v>403</v>
      </c>
      <c r="L45" s="161"/>
      <c r="M45" s="161"/>
      <c r="N45" s="161">
        <f>'実質公債費比率（分子）の構造'!O$49</f>
        <v>196</v>
      </c>
      <c r="O45" s="161"/>
      <c r="P45" s="161"/>
    </row>
    <row r="46" spans="1:16">
      <c r="A46" s="161" t="s">
        <v>61</v>
      </c>
      <c r="B46" s="161">
        <f>'実質公債費比率（分子）の構造'!K$48</f>
        <v>248</v>
      </c>
      <c r="C46" s="161"/>
      <c r="D46" s="161"/>
      <c r="E46" s="161">
        <f>'実質公債費比率（分子）の構造'!L$48</f>
        <v>311</v>
      </c>
      <c r="F46" s="161"/>
      <c r="G46" s="161"/>
      <c r="H46" s="161">
        <f>'実質公債費比率（分子）の構造'!M$48</f>
        <v>309</v>
      </c>
      <c r="I46" s="161"/>
      <c r="J46" s="161"/>
      <c r="K46" s="161">
        <f>'実質公債費比率（分子）の構造'!N$48</f>
        <v>335</v>
      </c>
      <c r="L46" s="161"/>
      <c r="M46" s="161"/>
      <c r="N46" s="161">
        <f>'実質公債費比率（分子）の構造'!O$48</f>
        <v>307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1235</v>
      </c>
      <c r="C49" s="161"/>
      <c r="D49" s="161"/>
      <c r="E49" s="161">
        <f>'実質公債費比率（分子）の構造'!L$45</f>
        <v>1255</v>
      </c>
      <c r="F49" s="161"/>
      <c r="G49" s="161"/>
      <c r="H49" s="161">
        <f>'実質公債費比率（分子）の構造'!M$45</f>
        <v>1268</v>
      </c>
      <c r="I49" s="161"/>
      <c r="J49" s="161"/>
      <c r="K49" s="161">
        <f>'実質公債費比率（分子）の構造'!N$45</f>
        <v>1344</v>
      </c>
      <c r="L49" s="161"/>
      <c r="M49" s="161"/>
      <c r="N49" s="161">
        <f>'実質公債費比率（分子）の構造'!O$45</f>
        <v>1337</v>
      </c>
      <c r="O49" s="161"/>
      <c r="P49" s="161"/>
    </row>
    <row r="50" spans="1:16">
      <c r="A50" s="161" t="s">
        <v>64</v>
      </c>
      <c r="B50" s="161" t="e">
        <f>NA()</f>
        <v>#N/A</v>
      </c>
      <c r="C50" s="161">
        <f>IF(ISNUMBER('実質公債費比率（分子）の構造'!K$53),'実質公債費比率（分子）の構造'!K$53,NA())</f>
        <v>553</v>
      </c>
      <c r="D50" s="161" t="e">
        <f>NA()</f>
        <v>#N/A</v>
      </c>
      <c r="E50" s="161" t="e">
        <f>NA()</f>
        <v>#N/A</v>
      </c>
      <c r="F50" s="161">
        <f>IF(ISNUMBER('実質公債費比率（分子）の構造'!L$53),'実質公債費比率（分子）の構造'!L$53,NA())</f>
        <v>584</v>
      </c>
      <c r="G50" s="161" t="e">
        <f>NA()</f>
        <v>#N/A</v>
      </c>
      <c r="H50" s="161" t="e">
        <f>NA()</f>
        <v>#N/A</v>
      </c>
      <c r="I50" s="161">
        <f>IF(ISNUMBER('実質公債費比率（分子）の構造'!M$53),'実質公債費比率（分子）の構造'!M$53,NA())</f>
        <v>673</v>
      </c>
      <c r="J50" s="161" t="e">
        <f>NA()</f>
        <v>#N/A</v>
      </c>
      <c r="K50" s="161" t="e">
        <f>NA()</f>
        <v>#N/A</v>
      </c>
      <c r="L50" s="161">
        <f>IF(ISNUMBER('実質公債費比率（分子）の構造'!N$53),'実質公債費比率（分子）の構造'!N$53,NA())</f>
        <v>768</v>
      </c>
      <c r="M50" s="161" t="e">
        <f>NA()</f>
        <v>#N/A</v>
      </c>
      <c r="N50" s="161" t="e">
        <f>NA()</f>
        <v>#N/A</v>
      </c>
      <c r="O50" s="161">
        <f>IF(ISNUMBER('実質公債費比率（分子）の構造'!O$53),'実質公債費比率（分子）の構造'!O$53,NA())</f>
        <v>534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14749</v>
      </c>
      <c r="E56" s="160"/>
      <c r="F56" s="160"/>
      <c r="G56" s="160">
        <f>'将来負担比率（分子）の構造'!J$52</f>
        <v>14174</v>
      </c>
      <c r="H56" s="160"/>
      <c r="I56" s="160"/>
      <c r="J56" s="160">
        <f>'将来負担比率（分子）の構造'!K$52</f>
        <v>14919</v>
      </c>
      <c r="K56" s="160"/>
      <c r="L56" s="160"/>
      <c r="M56" s="160">
        <f>'将来負担比率（分子）の構造'!L$52</f>
        <v>14672</v>
      </c>
      <c r="N56" s="160"/>
      <c r="O56" s="160"/>
      <c r="P56" s="160">
        <f>'将来負担比率（分子）の構造'!M$52</f>
        <v>14431</v>
      </c>
    </row>
    <row r="57" spans="1:16">
      <c r="A57" s="160" t="s">
        <v>35</v>
      </c>
      <c r="B57" s="160"/>
      <c r="C57" s="160"/>
      <c r="D57" s="160">
        <f>'将来負担比率（分子）の構造'!I$51</f>
        <v>9</v>
      </c>
      <c r="E57" s="160"/>
      <c r="F57" s="160"/>
      <c r="G57" s="160">
        <f>'将来負担比率（分子）の構造'!J$51</f>
        <v>3</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2147</v>
      </c>
      <c r="E58" s="160"/>
      <c r="F58" s="160"/>
      <c r="G58" s="160">
        <f>'将来負担比率（分子）の構造'!J$50</f>
        <v>2116</v>
      </c>
      <c r="H58" s="160"/>
      <c r="I58" s="160"/>
      <c r="J58" s="160">
        <f>'将来負担比率（分子）の構造'!K$50</f>
        <v>1842</v>
      </c>
      <c r="K58" s="160"/>
      <c r="L58" s="160"/>
      <c r="M58" s="160">
        <f>'将来負担比率（分子）の構造'!L$50</f>
        <v>2336</v>
      </c>
      <c r="N58" s="160"/>
      <c r="O58" s="160"/>
      <c r="P58" s="160">
        <f>'将来負担比率（分子）の構造'!M$50</f>
        <v>2796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1629</v>
      </c>
      <c r="C62" s="160"/>
      <c r="D62" s="160"/>
      <c r="E62" s="160">
        <f>'将来負担比率（分子）の構造'!J$45</f>
        <v>1482</v>
      </c>
      <c r="F62" s="160"/>
      <c r="G62" s="160"/>
      <c r="H62" s="160">
        <f>'将来負担比率（分子）の構造'!K$45</f>
        <v>1424</v>
      </c>
      <c r="I62" s="160"/>
      <c r="J62" s="160"/>
      <c r="K62" s="160">
        <f>'将来負担比率（分子）の構造'!L$45</f>
        <v>1443</v>
      </c>
      <c r="L62" s="160"/>
      <c r="M62" s="160"/>
      <c r="N62" s="160">
        <f>'将来負担比率（分子）の構造'!M$45</f>
        <v>1732</v>
      </c>
      <c r="O62" s="160"/>
      <c r="P62" s="160"/>
    </row>
    <row r="63" spans="1:16">
      <c r="A63" s="160" t="s">
        <v>27</v>
      </c>
      <c r="B63" s="160">
        <f>'将来負担比率（分子）の構造'!I$44</f>
        <v>1564</v>
      </c>
      <c r="C63" s="160"/>
      <c r="D63" s="160"/>
      <c r="E63" s="160">
        <f>'将来負担比率（分子）の構造'!J$44</f>
        <v>1252</v>
      </c>
      <c r="F63" s="160"/>
      <c r="G63" s="160"/>
      <c r="H63" s="160">
        <f>'将来負担比率（分子）の構造'!K$44</f>
        <v>1051</v>
      </c>
      <c r="I63" s="160"/>
      <c r="J63" s="160"/>
      <c r="K63" s="160">
        <f>'将来負担比率（分子）の構造'!L$44</f>
        <v>754</v>
      </c>
      <c r="L63" s="160"/>
      <c r="M63" s="160"/>
      <c r="N63" s="160">
        <f>'将来負担比率（分子）の構造'!M$44</f>
        <v>571</v>
      </c>
      <c r="O63" s="160"/>
      <c r="P63" s="160"/>
    </row>
    <row r="64" spans="1:16">
      <c r="A64" s="160" t="s">
        <v>26</v>
      </c>
      <c r="B64" s="160">
        <f>'将来負担比率（分子）の構造'!I$43</f>
        <v>3230</v>
      </c>
      <c r="C64" s="160"/>
      <c r="D64" s="160"/>
      <c r="E64" s="160">
        <f>'将来負担比率（分子）の構造'!J$43</f>
        <v>3267</v>
      </c>
      <c r="F64" s="160"/>
      <c r="G64" s="160"/>
      <c r="H64" s="160">
        <f>'将来負担比率（分子）の構造'!K$43</f>
        <v>3846</v>
      </c>
      <c r="I64" s="160"/>
      <c r="J64" s="160"/>
      <c r="K64" s="160">
        <f>'将来負担比率（分子）の構造'!L$43</f>
        <v>4088</v>
      </c>
      <c r="L64" s="160"/>
      <c r="M64" s="160"/>
      <c r="N64" s="160">
        <f>'将来負担比率（分子）の構造'!M$43</f>
        <v>3931</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14422</v>
      </c>
      <c r="C66" s="160"/>
      <c r="D66" s="160"/>
      <c r="E66" s="160">
        <f>'将来負担比率（分子）の構造'!J$41</f>
        <v>14903</v>
      </c>
      <c r="F66" s="160"/>
      <c r="G66" s="160"/>
      <c r="H66" s="160">
        <f>'将来負担比率（分子）の構造'!K$41</f>
        <v>15848</v>
      </c>
      <c r="I66" s="160"/>
      <c r="J66" s="160"/>
      <c r="K66" s="160">
        <f>'将来負担比率（分子）の構造'!L$41</f>
        <v>17202</v>
      </c>
      <c r="L66" s="160"/>
      <c r="M66" s="160"/>
      <c r="N66" s="160">
        <f>'将来負担比率（分子）の構造'!M$41</f>
        <v>17173</v>
      </c>
      <c r="O66" s="160"/>
      <c r="P66" s="160"/>
    </row>
    <row r="67" spans="1:16">
      <c r="A67" s="160" t="s">
        <v>68</v>
      </c>
      <c r="B67" s="160" t="e">
        <f>NA()</f>
        <v>#N/A</v>
      </c>
      <c r="C67" s="160">
        <f>IF(ISNUMBER('将来負担比率（分子）の構造'!I$53), IF('将来負担比率（分子）の構造'!I$53 &lt; 0, 0, '将来負担比率（分子）の構造'!I$53), NA())</f>
        <v>3939</v>
      </c>
      <c r="D67" s="160" t="e">
        <f>NA()</f>
        <v>#N/A</v>
      </c>
      <c r="E67" s="160" t="e">
        <f>NA()</f>
        <v>#N/A</v>
      </c>
      <c r="F67" s="160">
        <f>IF(ISNUMBER('将来負担比率（分子）の構造'!J$53), IF('将来負担比率（分子）の構造'!J$53 &lt; 0, 0, '将来負担比率（分子）の構造'!J$53), NA())</f>
        <v>4612</v>
      </c>
      <c r="G67" s="160" t="e">
        <f>NA()</f>
        <v>#N/A</v>
      </c>
      <c r="H67" s="160" t="e">
        <f>NA()</f>
        <v>#N/A</v>
      </c>
      <c r="I67" s="160">
        <f>IF(ISNUMBER('将来負担比率（分子）の構造'!K$53), IF('将来負担比率（分子）の構造'!K$53 &lt; 0, 0, '将来負担比率（分子）の構造'!K$53), NA())</f>
        <v>5407</v>
      </c>
      <c r="J67" s="160" t="e">
        <f>NA()</f>
        <v>#N/A</v>
      </c>
      <c r="K67" s="160" t="e">
        <f>NA()</f>
        <v>#N/A</v>
      </c>
      <c r="L67" s="160">
        <f>IF(ISNUMBER('将来負担比率（分子）の構造'!L$53), IF('将来負担比率（分子）の構造'!L$53 &lt; 0, 0, '将来負担比率（分子）の構造'!L$53), NA())</f>
        <v>6479</v>
      </c>
      <c r="M67" s="160" t="e">
        <f>NA()</f>
        <v>#N/A</v>
      </c>
      <c r="N67" s="160" t="e">
        <f>NA()</f>
        <v>#N/A</v>
      </c>
      <c r="O67" s="160">
        <f>IF(ISNUMBER('将来負担比率（分子）の構造'!M$53), IF('将来負担比率（分子）の構造'!M$53 &lt; 0, 0, '将来負担比率（分子）の構造'!M$53), NA())</f>
        <v>6180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1152</v>
      </c>
      <c r="C72" s="164">
        <f>基金残高に係る経年分析!G55</f>
        <v>1239</v>
      </c>
      <c r="D72" s="164">
        <f>基金残高に係る経年分析!H55</f>
        <v>1271</v>
      </c>
    </row>
    <row r="73" spans="1:16">
      <c r="A73" s="163" t="s">
        <v>71</v>
      </c>
      <c r="B73" s="164">
        <f>基金残高に係る経年分析!F56</f>
        <v>258</v>
      </c>
      <c r="C73" s="164">
        <f>基金残高に係る経年分析!G56</f>
        <v>282</v>
      </c>
      <c r="D73" s="164">
        <f>基金残高に係る経年分析!H56</f>
        <v>382</v>
      </c>
    </row>
    <row r="74" spans="1:16">
      <c r="A74" s="163" t="s">
        <v>72</v>
      </c>
      <c r="B74" s="164">
        <f>基金残高に係る経年分析!F57</f>
        <v>196</v>
      </c>
      <c r="C74" s="164">
        <f>基金残高に係る経年分析!G57</f>
        <v>317</v>
      </c>
      <c r="D74" s="164">
        <f>基金残高に係る経年分析!H57</f>
        <v>343</v>
      </c>
    </row>
  </sheetData>
  <sheetProtection algorithmName="SHA-512" hashValue="nayl2qRvDNQkYS2QT4pqaonVsLQGVue+7RXt31863SYFHbGPpacmbUu2YLsOSE/2yAiaPWEy2u7mhFXbq0GpyA==" saltValue="CjPFu6DiFZz6Mn+5qPjP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S48" sqref="S4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5266449</v>
      </c>
      <c r="S5" s="611"/>
      <c r="T5" s="611"/>
      <c r="U5" s="611"/>
      <c r="V5" s="611"/>
      <c r="W5" s="611"/>
      <c r="X5" s="611"/>
      <c r="Y5" s="612"/>
      <c r="Z5" s="613">
        <v>28.3</v>
      </c>
      <c r="AA5" s="613"/>
      <c r="AB5" s="613"/>
      <c r="AC5" s="613"/>
      <c r="AD5" s="614">
        <v>5266449</v>
      </c>
      <c r="AE5" s="614"/>
      <c r="AF5" s="614"/>
      <c r="AG5" s="614"/>
      <c r="AH5" s="614"/>
      <c r="AI5" s="614"/>
      <c r="AJ5" s="614"/>
      <c r="AK5" s="614"/>
      <c r="AL5" s="615">
        <v>52.6</v>
      </c>
      <c r="AM5" s="616"/>
      <c r="AN5" s="616"/>
      <c r="AO5" s="617"/>
      <c r="AP5" s="607" t="s">
        <v>218</v>
      </c>
      <c r="AQ5" s="608"/>
      <c r="AR5" s="608"/>
      <c r="AS5" s="608"/>
      <c r="AT5" s="608"/>
      <c r="AU5" s="608"/>
      <c r="AV5" s="608"/>
      <c r="AW5" s="608"/>
      <c r="AX5" s="608"/>
      <c r="AY5" s="608"/>
      <c r="AZ5" s="608"/>
      <c r="BA5" s="608"/>
      <c r="BB5" s="608"/>
      <c r="BC5" s="608"/>
      <c r="BD5" s="608"/>
      <c r="BE5" s="608"/>
      <c r="BF5" s="609"/>
      <c r="BG5" s="621">
        <v>5266449</v>
      </c>
      <c r="BH5" s="622"/>
      <c r="BI5" s="622"/>
      <c r="BJ5" s="622"/>
      <c r="BK5" s="622"/>
      <c r="BL5" s="622"/>
      <c r="BM5" s="622"/>
      <c r="BN5" s="623"/>
      <c r="BO5" s="624">
        <v>100</v>
      </c>
      <c r="BP5" s="624"/>
      <c r="BQ5" s="624"/>
      <c r="BR5" s="624"/>
      <c r="BS5" s="625">
        <v>34430</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c r="B6" s="618" t="s">
        <v>222</v>
      </c>
      <c r="C6" s="619"/>
      <c r="D6" s="619"/>
      <c r="E6" s="619"/>
      <c r="F6" s="619"/>
      <c r="G6" s="619"/>
      <c r="H6" s="619"/>
      <c r="I6" s="619"/>
      <c r="J6" s="619"/>
      <c r="K6" s="619"/>
      <c r="L6" s="619"/>
      <c r="M6" s="619"/>
      <c r="N6" s="619"/>
      <c r="O6" s="619"/>
      <c r="P6" s="619"/>
      <c r="Q6" s="620"/>
      <c r="R6" s="621">
        <v>186865</v>
      </c>
      <c r="S6" s="622"/>
      <c r="T6" s="622"/>
      <c r="U6" s="622"/>
      <c r="V6" s="622"/>
      <c r="W6" s="622"/>
      <c r="X6" s="622"/>
      <c r="Y6" s="623"/>
      <c r="Z6" s="624">
        <v>1</v>
      </c>
      <c r="AA6" s="624"/>
      <c r="AB6" s="624"/>
      <c r="AC6" s="624"/>
      <c r="AD6" s="625">
        <v>186865</v>
      </c>
      <c r="AE6" s="625"/>
      <c r="AF6" s="625"/>
      <c r="AG6" s="625"/>
      <c r="AH6" s="625"/>
      <c r="AI6" s="625"/>
      <c r="AJ6" s="625"/>
      <c r="AK6" s="625"/>
      <c r="AL6" s="626">
        <v>1.9</v>
      </c>
      <c r="AM6" s="627"/>
      <c r="AN6" s="627"/>
      <c r="AO6" s="628"/>
      <c r="AP6" s="618" t="s">
        <v>223</v>
      </c>
      <c r="AQ6" s="619"/>
      <c r="AR6" s="619"/>
      <c r="AS6" s="619"/>
      <c r="AT6" s="619"/>
      <c r="AU6" s="619"/>
      <c r="AV6" s="619"/>
      <c r="AW6" s="619"/>
      <c r="AX6" s="619"/>
      <c r="AY6" s="619"/>
      <c r="AZ6" s="619"/>
      <c r="BA6" s="619"/>
      <c r="BB6" s="619"/>
      <c r="BC6" s="619"/>
      <c r="BD6" s="619"/>
      <c r="BE6" s="619"/>
      <c r="BF6" s="620"/>
      <c r="BG6" s="621">
        <v>5266449</v>
      </c>
      <c r="BH6" s="622"/>
      <c r="BI6" s="622"/>
      <c r="BJ6" s="622"/>
      <c r="BK6" s="622"/>
      <c r="BL6" s="622"/>
      <c r="BM6" s="622"/>
      <c r="BN6" s="623"/>
      <c r="BO6" s="624">
        <v>100</v>
      </c>
      <c r="BP6" s="624"/>
      <c r="BQ6" s="624"/>
      <c r="BR6" s="624"/>
      <c r="BS6" s="625">
        <v>34430</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145017</v>
      </c>
      <c r="CS6" s="622"/>
      <c r="CT6" s="622"/>
      <c r="CU6" s="622"/>
      <c r="CV6" s="622"/>
      <c r="CW6" s="622"/>
      <c r="CX6" s="622"/>
      <c r="CY6" s="623"/>
      <c r="CZ6" s="615">
        <v>0.8</v>
      </c>
      <c r="DA6" s="616"/>
      <c r="DB6" s="616"/>
      <c r="DC6" s="635"/>
      <c r="DD6" s="630" t="s">
        <v>165</v>
      </c>
      <c r="DE6" s="622"/>
      <c r="DF6" s="622"/>
      <c r="DG6" s="622"/>
      <c r="DH6" s="622"/>
      <c r="DI6" s="622"/>
      <c r="DJ6" s="622"/>
      <c r="DK6" s="622"/>
      <c r="DL6" s="622"/>
      <c r="DM6" s="622"/>
      <c r="DN6" s="622"/>
      <c r="DO6" s="622"/>
      <c r="DP6" s="623"/>
      <c r="DQ6" s="630">
        <v>145017</v>
      </c>
      <c r="DR6" s="622"/>
      <c r="DS6" s="622"/>
      <c r="DT6" s="622"/>
      <c r="DU6" s="622"/>
      <c r="DV6" s="622"/>
      <c r="DW6" s="622"/>
      <c r="DX6" s="622"/>
      <c r="DY6" s="622"/>
      <c r="DZ6" s="622"/>
      <c r="EA6" s="622"/>
      <c r="EB6" s="622"/>
      <c r="EC6" s="631"/>
    </row>
    <row r="7" spans="2:143" ht="11.25" customHeight="1">
      <c r="B7" s="618" t="s">
        <v>225</v>
      </c>
      <c r="C7" s="619"/>
      <c r="D7" s="619"/>
      <c r="E7" s="619"/>
      <c r="F7" s="619"/>
      <c r="G7" s="619"/>
      <c r="H7" s="619"/>
      <c r="I7" s="619"/>
      <c r="J7" s="619"/>
      <c r="K7" s="619"/>
      <c r="L7" s="619"/>
      <c r="M7" s="619"/>
      <c r="N7" s="619"/>
      <c r="O7" s="619"/>
      <c r="P7" s="619"/>
      <c r="Q7" s="620"/>
      <c r="R7" s="621">
        <v>9240</v>
      </c>
      <c r="S7" s="622"/>
      <c r="T7" s="622"/>
      <c r="U7" s="622"/>
      <c r="V7" s="622"/>
      <c r="W7" s="622"/>
      <c r="X7" s="622"/>
      <c r="Y7" s="623"/>
      <c r="Z7" s="624">
        <v>0</v>
      </c>
      <c r="AA7" s="624"/>
      <c r="AB7" s="624"/>
      <c r="AC7" s="624"/>
      <c r="AD7" s="625">
        <v>9240</v>
      </c>
      <c r="AE7" s="625"/>
      <c r="AF7" s="625"/>
      <c r="AG7" s="625"/>
      <c r="AH7" s="625"/>
      <c r="AI7" s="625"/>
      <c r="AJ7" s="625"/>
      <c r="AK7" s="625"/>
      <c r="AL7" s="626">
        <v>0.1</v>
      </c>
      <c r="AM7" s="627"/>
      <c r="AN7" s="627"/>
      <c r="AO7" s="628"/>
      <c r="AP7" s="618" t="s">
        <v>226</v>
      </c>
      <c r="AQ7" s="619"/>
      <c r="AR7" s="619"/>
      <c r="AS7" s="619"/>
      <c r="AT7" s="619"/>
      <c r="AU7" s="619"/>
      <c r="AV7" s="619"/>
      <c r="AW7" s="619"/>
      <c r="AX7" s="619"/>
      <c r="AY7" s="619"/>
      <c r="AZ7" s="619"/>
      <c r="BA7" s="619"/>
      <c r="BB7" s="619"/>
      <c r="BC7" s="619"/>
      <c r="BD7" s="619"/>
      <c r="BE7" s="619"/>
      <c r="BF7" s="620"/>
      <c r="BG7" s="621">
        <v>2645171</v>
      </c>
      <c r="BH7" s="622"/>
      <c r="BI7" s="622"/>
      <c r="BJ7" s="622"/>
      <c r="BK7" s="622"/>
      <c r="BL7" s="622"/>
      <c r="BM7" s="622"/>
      <c r="BN7" s="623"/>
      <c r="BO7" s="624">
        <v>50.2</v>
      </c>
      <c r="BP7" s="624"/>
      <c r="BQ7" s="624"/>
      <c r="BR7" s="624"/>
      <c r="BS7" s="625">
        <v>34430</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2404777</v>
      </c>
      <c r="CS7" s="622"/>
      <c r="CT7" s="622"/>
      <c r="CU7" s="622"/>
      <c r="CV7" s="622"/>
      <c r="CW7" s="622"/>
      <c r="CX7" s="622"/>
      <c r="CY7" s="623"/>
      <c r="CZ7" s="624">
        <v>13.2</v>
      </c>
      <c r="DA7" s="624"/>
      <c r="DB7" s="624"/>
      <c r="DC7" s="624"/>
      <c r="DD7" s="630">
        <v>85620</v>
      </c>
      <c r="DE7" s="622"/>
      <c r="DF7" s="622"/>
      <c r="DG7" s="622"/>
      <c r="DH7" s="622"/>
      <c r="DI7" s="622"/>
      <c r="DJ7" s="622"/>
      <c r="DK7" s="622"/>
      <c r="DL7" s="622"/>
      <c r="DM7" s="622"/>
      <c r="DN7" s="622"/>
      <c r="DO7" s="622"/>
      <c r="DP7" s="623"/>
      <c r="DQ7" s="630">
        <v>2123476</v>
      </c>
      <c r="DR7" s="622"/>
      <c r="DS7" s="622"/>
      <c r="DT7" s="622"/>
      <c r="DU7" s="622"/>
      <c r="DV7" s="622"/>
      <c r="DW7" s="622"/>
      <c r="DX7" s="622"/>
      <c r="DY7" s="622"/>
      <c r="DZ7" s="622"/>
      <c r="EA7" s="622"/>
      <c r="EB7" s="622"/>
      <c r="EC7" s="631"/>
    </row>
    <row r="8" spans="2:143" ht="11.25" customHeight="1">
      <c r="B8" s="618" t="s">
        <v>228</v>
      </c>
      <c r="C8" s="619"/>
      <c r="D8" s="619"/>
      <c r="E8" s="619"/>
      <c r="F8" s="619"/>
      <c r="G8" s="619"/>
      <c r="H8" s="619"/>
      <c r="I8" s="619"/>
      <c r="J8" s="619"/>
      <c r="K8" s="619"/>
      <c r="L8" s="619"/>
      <c r="M8" s="619"/>
      <c r="N8" s="619"/>
      <c r="O8" s="619"/>
      <c r="P8" s="619"/>
      <c r="Q8" s="620"/>
      <c r="R8" s="621">
        <v>13029</v>
      </c>
      <c r="S8" s="622"/>
      <c r="T8" s="622"/>
      <c r="U8" s="622"/>
      <c r="V8" s="622"/>
      <c r="W8" s="622"/>
      <c r="X8" s="622"/>
      <c r="Y8" s="623"/>
      <c r="Z8" s="624">
        <v>0.1</v>
      </c>
      <c r="AA8" s="624"/>
      <c r="AB8" s="624"/>
      <c r="AC8" s="624"/>
      <c r="AD8" s="625">
        <v>13029</v>
      </c>
      <c r="AE8" s="625"/>
      <c r="AF8" s="625"/>
      <c r="AG8" s="625"/>
      <c r="AH8" s="625"/>
      <c r="AI8" s="625"/>
      <c r="AJ8" s="625"/>
      <c r="AK8" s="625"/>
      <c r="AL8" s="626">
        <v>0.1</v>
      </c>
      <c r="AM8" s="627"/>
      <c r="AN8" s="627"/>
      <c r="AO8" s="628"/>
      <c r="AP8" s="618" t="s">
        <v>229</v>
      </c>
      <c r="AQ8" s="619"/>
      <c r="AR8" s="619"/>
      <c r="AS8" s="619"/>
      <c r="AT8" s="619"/>
      <c r="AU8" s="619"/>
      <c r="AV8" s="619"/>
      <c r="AW8" s="619"/>
      <c r="AX8" s="619"/>
      <c r="AY8" s="619"/>
      <c r="AZ8" s="619"/>
      <c r="BA8" s="619"/>
      <c r="BB8" s="619"/>
      <c r="BC8" s="619"/>
      <c r="BD8" s="619"/>
      <c r="BE8" s="619"/>
      <c r="BF8" s="620"/>
      <c r="BG8" s="621">
        <v>98435</v>
      </c>
      <c r="BH8" s="622"/>
      <c r="BI8" s="622"/>
      <c r="BJ8" s="622"/>
      <c r="BK8" s="622"/>
      <c r="BL8" s="622"/>
      <c r="BM8" s="622"/>
      <c r="BN8" s="623"/>
      <c r="BO8" s="624">
        <v>1.9</v>
      </c>
      <c r="BP8" s="624"/>
      <c r="BQ8" s="624"/>
      <c r="BR8" s="624"/>
      <c r="BS8" s="630" t="s">
        <v>230</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7585856</v>
      </c>
      <c r="CS8" s="622"/>
      <c r="CT8" s="622"/>
      <c r="CU8" s="622"/>
      <c r="CV8" s="622"/>
      <c r="CW8" s="622"/>
      <c r="CX8" s="622"/>
      <c r="CY8" s="623"/>
      <c r="CZ8" s="624">
        <v>41.8</v>
      </c>
      <c r="DA8" s="624"/>
      <c r="DB8" s="624"/>
      <c r="DC8" s="624"/>
      <c r="DD8" s="630">
        <v>351049</v>
      </c>
      <c r="DE8" s="622"/>
      <c r="DF8" s="622"/>
      <c r="DG8" s="622"/>
      <c r="DH8" s="622"/>
      <c r="DI8" s="622"/>
      <c r="DJ8" s="622"/>
      <c r="DK8" s="622"/>
      <c r="DL8" s="622"/>
      <c r="DM8" s="622"/>
      <c r="DN8" s="622"/>
      <c r="DO8" s="622"/>
      <c r="DP8" s="623"/>
      <c r="DQ8" s="630">
        <v>3202492</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15080</v>
      </c>
      <c r="S9" s="622"/>
      <c r="T9" s="622"/>
      <c r="U9" s="622"/>
      <c r="V9" s="622"/>
      <c r="W9" s="622"/>
      <c r="X9" s="622"/>
      <c r="Y9" s="623"/>
      <c r="Z9" s="624">
        <v>0.1</v>
      </c>
      <c r="AA9" s="624"/>
      <c r="AB9" s="624"/>
      <c r="AC9" s="624"/>
      <c r="AD9" s="625">
        <v>15080</v>
      </c>
      <c r="AE9" s="625"/>
      <c r="AF9" s="625"/>
      <c r="AG9" s="625"/>
      <c r="AH9" s="625"/>
      <c r="AI9" s="625"/>
      <c r="AJ9" s="625"/>
      <c r="AK9" s="625"/>
      <c r="AL9" s="626">
        <v>0.2</v>
      </c>
      <c r="AM9" s="627"/>
      <c r="AN9" s="627"/>
      <c r="AO9" s="628"/>
      <c r="AP9" s="618" t="s">
        <v>233</v>
      </c>
      <c r="AQ9" s="619"/>
      <c r="AR9" s="619"/>
      <c r="AS9" s="619"/>
      <c r="AT9" s="619"/>
      <c r="AU9" s="619"/>
      <c r="AV9" s="619"/>
      <c r="AW9" s="619"/>
      <c r="AX9" s="619"/>
      <c r="AY9" s="619"/>
      <c r="AZ9" s="619"/>
      <c r="BA9" s="619"/>
      <c r="BB9" s="619"/>
      <c r="BC9" s="619"/>
      <c r="BD9" s="619"/>
      <c r="BE9" s="619"/>
      <c r="BF9" s="620"/>
      <c r="BG9" s="621">
        <v>2262313</v>
      </c>
      <c r="BH9" s="622"/>
      <c r="BI9" s="622"/>
      <c r="BJ9" s="622"/>
      <c r="BK9" s="622"/>
      <c r="BL9" s="622"/>
      <c r="BM9" s="622"/>
      <c r="BN9" s="623"/>
      <c r="BO9" s="624">
        <v>43</v>
      </c>
      <c r="BP9" s="624"/>
      <c r="BQ9" s="624"/>
      <c r="BR9" s="624"/>
      <c r="BS9" s="630" t="s">
        <v>120</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1743294</v>
      </c>
      <c r="CS9" s="622"/>
      <c r="CT9" s="622"/>
      <c r="CU9" s="622"/>
      <c r="CV9" s="622"/>
      <c r="CW9" s="622"/>
      <c r="CX9" s="622"/>
      <c r="CY9" s="623"/>
      <c r="CZ9" s="624">
        <v>9.6</v>
      </c>
      <c r="DA9" s="624"/>
      <c r="DB9" s="624"/>
      <c r="DC9" s="624"/>
      <c r="DD9" s="630">
        <v>20496</v>
      </c>
      <c r="DE9" s="622"/>
      <c r="DF9" s="622"/>
      <c r="DG9" s="622"/>
      <c r="DH9" s="622"/>
      <c r="DI9" s="622"/>
      <c r="DJ9" s="622"/>
      <c r="DK9" s="622"/>
      <c r="DL9" s="622"/>
      <c r="DM9" s="622"/>
      <c r="DN9" s="622"/>
      <c r="DO9" s="622"/>
      <c r="DP9" s="623"/>
      <c r="DQ9" s="630">
        <v>1694036</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120</v>
      </c>
      <c r="S10" s="622"/>
      <c r="T10" s="622"/>
      <c r="U10" s="622"/>
      <c r="V10" s="622"/>
      <c r="W10" s="622"/>
      <c r="X10" s="622"/>
      <c r="Y10" s="623"/>
      <c r="Z10" s="624" t="s">
        <v>230</v>
      </c>
      <c r="AA10" s="624"/>
      <c r="AB10" s="624"/>
      <c r="AC10" s="624"/>
      <c r="AD10" s="625" t="s">
        <v>230</v>
      </c>
      <c r="AE10" s="625"/>
      <c r="AF10" s="625"/>
      <c r="AG10" s="625"/>
      <c r="AH10" s="625"/>
      <c r="AI10" s="625"/>
      <c r="AJ10" s="625"/>
      <c r="AK10" s="625"/>
      <c r="AL10" s="626" t="s">
        <v>230</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106543</v>
      </c>
      <c r="BH10" s="622"/>
      <c r="BI10" s="622"/>
      <c r="BJ10" s="622"/>
      <c r="BK10" s="622"/>
      <c r="BL10" s="622"/>
      <c r="BM10" s="622"/>
      <c r="BN10" s="623"/>
      <c r="BO10" s="624">
        <v>2</v>
      </c>
      <c r="BP10" s="624"/>
      <c r="BQ10" s="624"/>
      <c r="BR10" s="624"/>
      <c r="BS10" s="630" t="s">
        <v>165</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26264</v>
      </c>
      <c r="CS10" s="622"/>
      <c r="CT10" s="622"/>
      <c r="CU10" s="622"/>
      <c r="CV10" s="622"/>
      <c r="CW10" s="622"/>
      <c r="CX10" s="622"/>
      <c r="CY10" s="623"/>
      <c r="CZ10" s="624">
        <v>0.1</v>
      </c>
      <c r="DA10" s="624"/>
      <c r="DB10" s="624"/>
      <c r="DC10" s="624"/>
      <c r="DD10" s="630" t="s">
        <v>230</v>
      </c>
      <c r="DE10" s="622"/>
      <c r="DF10" s="622"/>
      <c r="DG10" s="622"/>
      <c r="DH10" s="622"/>
      <c r="DI10" s="622"/>
      <c r="DJ10" s="622"/>
      <c r="DK10" s="622"/>
      <c r="DL10" s="622"/>
      <c r="DM10" s="622"/>
      <c r="DN10" s="622"/>
      <c r="DO10" s="622"/>
      <c r="DP10" s="623"/>
      <c r="DQ10" s="630">
        <v>23264</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120</v>
      </c>
      <c r="AA11" s="624"/>
      <c r="AB11" s="624"/>
      <c r="AC11" s="624"/>
      <c r="AD11" s="625" t="s">
        <v>230</v>
      </c>
      <c r="AE11" s="625"/>
      <c r="AF11" s="625"/>
      <c r="AG11" s="625"/>
      <c r="AH11" s="625"/>
      <c r="AI11" s="625"/>
      <c r="AJ11" s="625"/>
      <c r="AK11" s="625"/>
      <c r="AL11" s="626" t="s">
        <v>120</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177880</v>
      </c>
      <c r="BH11" s="622"/>
      <c r="BI11" s="622"/>
      <c r="BJ11" s="622"/>
      <c r="BK11" s="622"/>
      <c r="BL11" s="622"/>
      <c r="BM11" s="622"/>
      <c r="BN11" s="623"/>
      <c r="BO11" s="624">
        <v>3.4</v>
      </c>
      <c r="BP11" s="624"/>
      <c r="BQ11" s="624"/>
      <c r="BR11" s="624"/>
      <c r="BS11" s="630">
        <v>34430</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381106</v>
      </c>
      <c r="CS11" s="622"/>
      <c r="CT11" s="622"/>
      <c r="CU11" s="622"/>
      <c r="CV11" s="622"/>
      <c r="CW11" s="622"/>
      <c r="CX11" s="622"/>
      <c r="CY11" s="623"/>
      <c r="CZ11" s="624">
        <v>2.1</v>
      </c>
      <c r="DA11" s="624"/>
      <c r="DB11" s="624"/>
      <c r="DC11" s="624"/>
      <c r="DD11" s="630">
        <v>110587</v>
      </c>
      <c r="DE11" s="622"/>
      <c r="DF11" s="622"/>
      <c r="DG11" s="622"/>
      <c r="DH11" s="622"/>
      <c r="DI11" s="622"/>
      <c r="DJ11" s="622"/>
      <c r="DK11" s="622"/>
      <c r="DL11" s="622"/>
      <c r="DM11" s="622"/>
      <c r="DN11" s="622"/>
      <c r="DO11" s="622"/>
      <c r="DP11" s="623"/>
      <c r="DQ11" s="630">
        <v>192676</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893792</v>
      </c>
      <c r="S12" s="622"/>
      <c r="T12" s="622"/>
      <c r="U12" s="622"/>
      <c r="V12" s="622"/>
      <c r="W12" s="622"/>
      <c r="X12" s="622"/>
      <c r="Y12" s="623"/>
      <c r="Z12" s="624">
        <v>4.8</v>
      </c>
      <c r="AA12" s="624"/>
      <c r="AB12" s="624"/>
      <c r="AC12" s="624"/>
      <c r="AD12" s="625">
        <v>893792</v>
      </c>
      <c r="AE12" s="625"/>
      <c r="AF12" s="625"/>
      <c r="AG12" s="625"/>
      <c r="AH12" s="625"/>
      <c r="AI12" s="625"/>
      <c r="AJ12" s="625"/>
      <c r="AK12" s="625"/>
      <c r="AL12" s="626">
        <v>8.9</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2153531</v>
      </c>
      <c r="BH12" s="622"/>
      <c r="BI12" s="622"/>
      <c r="BJ12" s="622"/>
      <c r="BK12" s="622"/>
      <c r="BL12" s="622"/>
      <c r="BM12" s="622"/>
      <c r="BN12" s="623"/>
      <c r="BO12" s="624">
        <v>40.9</v>
      </c>
      <c r="BP12" s="624"/>
      <c r="BQ12" s="624"/>
      <c r="BR12" s="624"/>
      <c r="BS12" s="630" t="s">
        <v>230</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255622</v>
      </c>
      <c r="CS12" s="622"/>
      <c r="CT12" s="622"/>
      <c r="CU12" s="622"/>
      <c r="CV12" s="622"/>
      <c r="CW12" s="622"/>
      <c r="CX12" s="622"/>
      <c r="CY12" s="623"/>
      <c r="CZ12" s="624">
        <v>1.4</v>
      </c>
      <c r="DA12" s="624"/>
      <c r="DB12" s="624"/>
      <c r="DC12" s="624"/>
      <c r="DD12" s="630">
        <v>3780</v>
      </c>
      <c r="DE12" s="622"/>
      <c r="DF12" s="622"/>
      <c r="DG12" s="622"/>
      <c r="DH12" s="622"/>
      <c r="DI12" s="622"/>
      <c r="DJ12" s="622"/>
      <c r="DK12" s="622"/>
      <c r="DL12" s="622"/>
      <c r="DM12" s="622"/>
      <c r="DN12" s="622"/>
      <c r="DO12" s="622"/>
      <c r="DP12" s="623"/>
      <c r="DQ12" s="630">
        <v>142521</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v>5139</v>
      </c>
      <c r="S13" s="622"/>
      <c r="T13" s="622"/>
      <c r="U13" s="622"/>
      <c r="V13" s="622"/>
      <c r="W13" s="622"/>
      <c r="X13" s="622"/>
      <c r="Y13" s="623"/>
      <c r="Z13" s="624">
        <v>0</v>
      </c>
      <c r="AA13" s="624"/>
      <c r="AB13" s="624"/>
      <c r="AC13" s="624"/>
      <c r="AD13" s="625">
        <v>5139</v>
      </c>
      <c r="AE13" s="625"/>
      <c r="AF13" s="625"/>
      <c r="AG13" s="625"/>
      <c r="AH13" s="625"/>
      <c r="AI13" s="625"/>
      <c r="AJ13" s="625"/>
      <c r="AK13" s="625"/>
      <c r="AL13" s="626">
        <v>0.1</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2143755</v>
      </c>
      <c r="BH13" s="622"/>
      <c r="BI13" s="622"/>
      <c r="BJ13" s="622"/>
      <c r="BK13" s="622"/>
      <c r="BL13" s="622"/>
      <c r="BM13" s="622"/>
      <c r="BN13" s="623"/>
      <c r="BO13" s="624">
        <v>40.700000000000003</v>
      </c>
      <c r="BP13" s="624"/>
      <c r="BQ13" s="624"/>
      <c r="BR13" s="624"/>
      <c r="BS13" s="630" t="s">
        <v>230</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1770912</v>
      </c>
      <c r="CS13" s="622"/>
      <c r="CT13" s="622"/>
      <c r="CU13" s="622"/>
      <c r="CV13" s="622"/>
      <c r="CW13" s="622"/>
      <c r="CX13" s="622"/>
      <c r="CY13" s="623"/>
      <c r="CZ13" s="624">
        <v>9.8000000000000007</v>
      </c>
      <c r="DA13" s="624"/>
      <c r="DB13" s="624"/>
      <c r="DC13" s="624"/>
      <c r="DD13" s="630">
        <v>807091</v>
      </c>
      <c r="DE13" s="622"/>
      <c r="DF13" s="622"/>
      <c r="DG13" s="622"/>
      <c r="DH13" s="622"/>
      <c r="DI13" s="622"/>
      <c r="DJ13" s="622"/>
      <c r="DK13" s="622"/>
      <c r="DL13" s="622"/>
      <c r="DM13" s="622"/>
      <c r="DN13" s="622"/>
      <c r="DO13" s="622"/>
      <c r="DP13" s="623"/>
      <c r="DQ13" s="630">
        <v>1130487</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230</v>
      </c>
      <c r="S14" s="622"/>
      <c r="T14" s="622"/>
      <c r="U14" s="622"/>
      <c r="V14" s="622"/>
      <c r="W14" s="622"/>
      <c r="X14" s="622"/>
      <c r="Y14" s="623"/>
      <c r="Z14" s="624" t="s">
        <v>230</v>
      </c>
      <c r="AA14" s="624"/>
      <c r="AB14" s="624"/>
      <c r="AC14" s="624"/>
      <c r="AD14" s="625" t="s">
        <v>165</v>
      </c>
      <c r="AE14" s="625"/>
      <c r="AF14" s="625"/>
      <c r="AG14" s="625"/>
      <c r="AH14" s="625"/>
      <c r="AI14" s="625"/>
      <c r="AJ14" s="625"/>
      <c r="AK14" s="625"/>
      <c r="AL14" s="626" t="s">
        <v>248</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149952</v>
      </c>
      <c r="BH14" s="622"/>
      <c r="BI14" s="622"/>
      <c r="BJ14" s="622"/>
      <c r="BK14" s="622"/>
      <c r="BL14" s="622"/>
      <c r="BM14" s="622"/>
      <c r="BN14" s="623"/>
      <c r="BO14" s="624">
        <v>2.8</v>
      </c>
      <c r="BP14" s="624"/>
      <c r="BQ14" s="624"/>
      <c r="BR14" s="624"/>
      <c r="BS14" s="630" t="s">
        <v>120</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634007</v>
      </c>
      <c r="CS14" s="622"/>
      <c r="CT14" s="622"/>
      <c r="CU14" s="622"/>
      <c r="CV14" s="622"/>
      <c r="CW14" s="622"/>
      <c r="CX14" s="622"/>
      <c r="CY14" s="623"/>
      <c r="CZ14" s="624">
        <v>3.5</v>
      </c>
      <c r="DA14" s="624"/>
      <c r="DB14" s="624"/>
      <c r="DC14" s="624"/>
      <c r="DD14" s="630">
        <v>72833</v>
      </c>
      <c r="DE14" s="622"/>
      <c r="DF14" s="622"/>
      <c r="DG14" s="622"/>
      <c r="DH14" s="622"/>
      <c r="DI14" s="622"/>
      <c r="DJ14" s="622"/>
      <c r="DK14" s="622"/>
      <c r="DL14" s="622"/>
      <c r="DM14" s="622"/>
      <c r="DN14" s="622"/>
      <c r="DO14" s="622"/>
      <c r="DP14" s="623"/>
      <c r="DQ14" s="630">
        <v>585598</v>
      </c>
      <c r="DR14" s="622"/>
      <c r="DS14" s="622"/>
      <c r="DT14" s="622"/>
      <c r="DU14" s="622"/>
      <c r="DV14" s="622"/>
      <c r="DW14" s="622"/>
      <c r="DX14" s="622"/>
      <c r="DY14" s="622"/>
      <c r="DZ14" s="622"/>
      <c r="EA14" s="622"/>
      <c r="EB14" s="622"/>
      <c r="EC14" s="631"/>
    </row>
    <row r="15" spans="2:143" ht="11.25" customHeight="1">
      <c r="B15" s="618" t="s">
        <v>251</v>
      </c>
      <c r="C15" s="619"/>
      <c r="D15" s="619"/>
      <c r="E15" s="619"/>
      <c r="F15" s="619"/>
      <c r="G15" s="619"/>
      <c r="H15" s="619"/>
      <c r="I15" s="619"/>
      <c r="J15" s="619"/>
      <c r="K15" s="619"/>
      <c r="L15" s="619"/>
      <c r="M15" s="619"/>
      <c r="N15" s="619"/>
      <c r="O15" s="619"/>
      <c r="P15" s="619"/>
      <c r="Q15" s="620"/>
      <c r="R15" s="621">
        <v>32719</v>
      </c>
      <c r="S15" s="622"/>
      <c r="T15" s="622"/>
      <c r="U15" s="622"/>
      <c r="V15" s="622"/>
      <c r="W15" s="622"/>
      <c r="X15" s="622"/>
      <c r="Y15" s="623"/>
      <c r="Z15" s="624">
        <v>0.2</v>
      </c>
      <c r="AA15" s="624"/>
      <c r="AB15" s="624"/>
      <c r="AC15" s="624"/>
      <c r="AD15" s="625">
        <v>32719</v>
      </c>
      <c r="AE15" s="625"/>
      <c r="AF15" s="625"/>
      <c r="AG15" s="625"/>
      <c r="AH15" s="625"/>
      <c r="AI15" s="625"/>
      <c r="AJ15" s="625"/>
      <c r="AK15" s="625"/>
      <c r="AL15" s="626">
        <v>0.3</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317795</v>
      </c>
      <c r="BH15" s="622"/>
      <c r="BI15" s="622"/>
      <c r="BJ15" s="622"/>
      <c r="BK15" s="622"/>
      <c r="BL15" s="622"/>
      <c r="BM15" s="622"/>
      <c r="BN15" s="623"/>
      <c r="BO15" s="624">
        <v>6</v>
      </c>
      <c r="BP15" s="624"/>
      <c r="BQ15" s="624"/>
      <c r="BR15" s="624"/>
      <c r="BS15" s="630" t="s">
        <v>230</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1836920</v>
      </c>
      <c r="CS15" s="622"/>
      <c r="CT15" s="622"/>
      <c r="CU15" s="622"/>
      <c r="CV15" s="622"/>
      <c r="CW15" s="622"/>
      <c r="CX15" s="622"/>
      <c r="CY15" s="623"/>
      <c r="CZ15" s="624">
        <v>10.1</v>
      </c>
      <c r="DA15" s="624"/>
      <c r="DB15" s="624"/>
      <c r="DC15" s="624"/>
      <c r="DD15" s="630">
        <v>544831</v>
      </c>
      <c r="DE15" s="622"/>
      <c r="DF15" s="622"/>
      <c r="DG15" s="622"/>
      <c r="DH15" s="622"/>
      <c r="DI15" s="622"/>
      <c r="DJ15" s="622"/>
      <c r="DK15" s="622"/>
      <c r="DL15" s="622"/>
      <c r="DM15" s="622"/>
      <c r="DN15" s="622"/>
      <c r="DO15" s="622"/>
      <c r="DP15" s="623"/>
      <c r="DQ15" s="630">
        <v>1080016</v>
      </c>
      <c r="DR15" s="622"/>
      <c r="DS15" s="622"/>
      <c r="DT15" s="622"/>
      <c r="DU15" s="622"/>
      <c r="DV15" s="622"/>
      <c r="DW15" s="622"/>
      <c r="DX15" s="622"/>
      <c r="DY15" s="622"/>
      <c r="DZ15" s="622"/>
      <c r="EA15" s="622"/>
      <c r="EB15" s="622"/>
      <c r="EC15" s="631"/>
    </row>
    <row r="16" spans="2:143" ht="11.25" customHeight="1">
      <c r="B16" s="618" t="s">
        <v>254</v>
      </c>
      <c r="C16" s="619"/>
      <c r="D16" s="619"/>
      <c r="E16" s="619"/>
      <c r="F16" s="619"/>
      <c r="G16" s="619"/>
      <c r="H16" s="619"/>
      <c r="I16" s="619"/>
      <c r="J16" s="619"/>
      <c r="K16" s="619"/>
      <c r="L16" s="619"/>
      <c r="M16" s="619"/>
      <c r="N16" s="619"/>
      <c r="O16" s="619"/>
      <c r="P16" s="619"/>
      <c r="Q16" s="620"/>
      <c r="R16" s="621" t="s">
        <v>230</v>
      </c>
      <c r="S16" s="622"/>
      <c r="T16" s="622"/>
      <c r="U16" s="622"/>
      <c r="V16" s="622"/>
      <c r="W16" s="622"/>
      <c r="X16" s="622"/>
      <c r="Y16" s="623"/>
      <c r="Z16" s="624" t="s">
        <v>120</v>
      </c>
      <c r="AA16" s="624"/>
      <c r="AB16" s="624"/>
      <c r="AC16" s="624"/>
      <c r="AD16" s="625" t="s">
        <v>120</v>
      </c>
      <c r="AE16" s="625"/>
      <c r="AF16" s="625"/>
      <c r="AG16" s="625"/>
      <c r="AH16" s="625"/>
      <c r="AI16" s="625"/>
      <c r="AJ16" s="625"/>
      <c r="AK16" s="625"/>
      <c r="AL16" s="626" t="s">
        <v>230</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24" t="s">
        <v>120</v>
      </c>
      <c r="BP16" s="624"/>
      <c r="BQ16" s="624"/>
      <c r="BR16" s="624"/>
      <c r="BS16" s="630" t="s">
        <v>120</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34435</v>
      </c>
      <c r="CS16" s="622"/>
      <c r="CT16" s="622"/>
      <c r="CU16" s="622"/>
      <c r="CV16" s="622"/>
      <c r="CW16" s="622"/>
      <c r="CX16" s="622"/>
      <c r="CY16" s="623"/>
      <c r="CZ16" s="624">
        <v>0.2</v>
      </c>
      <c r="DA16" s="624"/>
      <c r="DB16" s="624"/>
      <c r="DC16" s="624"/>
      <c r="DD16" s="630" t="s">
        <v>120</v>
      </c>
      <c r="DE16" s="622"/>
      <c r="DF16" s="622"/>
      <c r="DG16" s="622"/>
      <c r="DH16" s="622"/>
      <c r="DI16" s="622"/>
      <c r="DJ16" s="622"/>
      <c r="DK16" s="622"/>
      <c r="DL16" s="622"/>
      <c r="DM16" s="622"/>
      <c r="DN16" s="622"/>
      <c r="DO16" s="622"/>
      <c r="DP16" s="623"/>
      <c r="DQ16" s="630">
        <v>28635</v>
      </c>
      <c r="DR16" s="622"/>
      <c r="DS16" s="622"/>
      <c r="DT16" s="622"/>
      <c r="DU16" s="622"/>
      <c r="DV16" s="622"/>
      <c r="DW16" s="622"/>
      <c r="DX16" s="622"/>
      <c r="DY16" s="622"/>
      <c r="DZ16" s="622"/>
      <c r="EA16" s="622"/>
      <c r="EB16" s="622"/>
      <c r="EC16" s="631"/>
    </row>
    <row r="17" spans="2:133" ht="11.25" customHeight="1">
      <c r="B17" s="618" t="s">
        <v>257</v>
      </c>
      <c r="C17" s="619"/>
      <c r="D17" s="619"/>
      <c r="E17" s="619"/>
      <c r="F17" s="619"/>
      <c r="G17" s="619"/>
      <c r="H17" s="619"/>
      <c r="I17" s="619"/>
      <c r="J17" s="619"/>
      <c r="K17" s="619"/>
      <c r="L17" s="619"/>
      <c r="M17" s="619"/>
      <c r="N17" s="619"/>
      <c r="O17" s="619"/>
      <c r="P17" s="619"/>
      <c r="Q17" s="620"/>
      <c r="R17" s="621">
        <v>41322</v>
      </c>
      <c r="S17" s="622"/>
      <c r="T17" s="622"/>
      <c r="U17" s="622"/>
      <c r="V17" s="622"/>
      <c r="W17" s="622"/>
      <c r="X17" s="622"/>
      <c r="Y17" s="623"/>
      <c r="Z17" s="624">
        <v>0.2</v>
      </c>
      <c r="AA17" s="624"/>
      <c r="AB17" s="624"/>
      <c r="AC17" s="624"/>
      <c r="AD17" s="625">
        <v>41322</v>
      </c>
      <c r="AE17" s="625"/>
      <c r="AF17" s="625"/>
      <c r="AG17" s="625"/>
      <c r="AH17" s="625"/>
      <c r="AI17" s="625"/>
      <c r="AJ17" s="625"/>
      <c r="AK17" s="625"/>
      <c r="AL17" s="626">
        <v>0.4</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120</v>
      </c>
      <c r="BH17" s="622"/>
      <c r="BI17" s="622"/>
      <c r="BJ17" s="622"/>
      <c r="BK17" s="622"/>
      <c r="BL17" s="622"/>
      <c r="BM17" s="622"/>
      <c r="BN17" s="623"/>
      <c r="BO17" s="624" t="s">
        <v>120</v>
      </c>
      <c r="BP17" s="624"/>
      <c r="BQ17" s="624"/>
      <c r="BR17" s="624"/>
      <c r="BS17" s="630" t="s">
        <v>230</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1337257</v>
      </c>
      <c r="CS17" s="622"/>
      <c r="CT17" s="622"/>
      <c r="CU17" s="622"/>
      <c r="CV17" s="622"/>
      <c r="CW17" s="622"/>
      <c r="CX17" s="622"/>
      <c r="CY17" s="623"/>
      <c r="CZ17" s="624">
        <v>7.4</v>
      </c>
      <c r="DA17" s="624"/>
      <c r="DB17" s="624"/>
      <c r="DC17" s="624"/>
      <c r="DD17" s="630" t="s">
        <v>165</v>
      </c>
      <c r="DE17" s="622"/>
      <c r="DF17" s="622"/>
      <c r="DG17" s="622"/>
      <c r="DH17" s="622"/>
      <c r="DI17" s="622"/>
      <c r="DJ17" s="622"/>
      <c r="DK17" s="622"/>
      <c r="DL17" s="622"/>
      <c r="DM17" s="622"/>
      <c r="DN17" s="622"/>
      <c r="DO17" s="622"/>
      <c r="DP17" s="623"/>
      <c r="DQ17" s="630">
        <v>1337257</v>
      </c>
      <c r="DR17" s="622"/>
      <c r="DS17" s="622"/>
      <c r="DT17" s="622"/>
      <c r="DU17" s="622"/>
      <c r="DV17" s="622"/>
      <c r="DW17" s="622"/>
      <c r="DX17" s="622"/>
      <c r="DY17" s="622"/>
      <c r="DZ17" s="622"/>
      <c r="EA17" s="622"/>
      <c r="EB17" s="622"/>
      <c r="EC17" s="631"/>
    </row>
    <row r="18" spans="2:133" ht="11.25" customHeight="1">
      <c r="B18" s="618" t="s">
        <v>260</v>
      </c>
      <c r="C18" s="619"/>
      <c r="D18" s="619"/>
      <c r="E18" s="619"/>
      <c r="F18" s="619"/>
      <c r="G18" s="619"/>
      <c r="H18" s="619"/>
      <c r="I18" s="619"/>
      <c r="J18" s="619"/>
      <c r="K18" s="619"/>
      <c r="L18" s="619"/>
      <c r="M18" s="619"/>
      <c r="N18" s="619"/>
      <c r="O18" s="619"/>
      <c r="P18" s="619"/>
      <c r="Q18" s="620"/>
      <c r="R18" s="621">
        <v>3907044</v>
      </c>
      <c r="S18" s="622"/>
      <c r="T18" s="622"/>
      <c r="U18" s="622"/>
      <c r="V18" s="622"/>
      <c r="W18" s="622"/>
      <c r="X18" s="622"/>
      <c r="Y18" s="623"/>
      <c r="Z18" s="624">
        <v>21</v>
      </c>
      <c r="AA18" s="624"/>
      <c r="AB18" s="624"/>
      <c r="AC18" s="624"/>
      <c r="AD18" s="625">
        <v>3503188</v>
      </c>
      <c r="AE18" s="625"/>
      <c r="AF18" s="625"/>
      <c r="AG18" s="625"/>
      <c r="AH18" s="625"/>
      <c r="AI18" s="625"/>
      <c r="AJ18" s="625"/>
      <c r="AK18" s="625"/>
      <c r="AL18" s="626">
        <v>35</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24" t="s">
        <v>230</v>
      </c>
      <c r="BP18" s="624"/>
      <c r="BQ18" s="624"/>
      <c r="BR18" s="624"/>
      <c r="BS18" s="630" t="s">
        <v>120</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120</v>
      </c>
      <c r="CS18" s="622"/>
      <c r="CT18" s="622"/>
      <c r="CU18" s="622"/>
      <c r="CV18" s="622"/>
      <c r="CW18" s="622"/>
      <c r="CX18" s="622"/>
      <c r="CY18" s="623"/>
      <c r="CZ18" s="624" t="s">
        <v>165</v>
      </c>
      <c r="DA18" s="624"/>
      <c r="DB18" s="624"/>
      <c r="DC18" s="624"/>
      <c r="DD18" s="630" t="s">
        <v>230</v>
      </c>
      <c r="DE18" s="622"/>
      <c r="DF18" s="622"/>
      <c r="DG18" s="622"/>
      <c r="DH18" s="622"/>
      <c r="DI18" s="622"/>
      <c r="DJ18" s="622"/>
      <c r="DK18" s="622"/>
      <c r="DL18" s="622"/>
      <c r="DM18" s="622"/>
      <c r="DN18" s="622"/>
      <c r="DO18" s="622"/>
      <c r="DP18" s="623"/>
      <c r="DQ18" s="630" t="s">
        <v>120</v>
      </c>
      <c r="DR18" s="622"/>
      <c r="DS18" s="622"/>
      <c r="DT18" s="622"/>
      <c r="DU18" s="622"/>
      <c r="DV18" s="622"/>
      <c r="DW18" s="622"/>
      <c r="DX18" s="622"/>
      <c r="DY18" s="622"/>
      <c r="DZ18" s="622"/>
      <c r="EA18" s="622"/>
      <c r="EB18" s="622"/>
      <c r="EC18" s="631"/>
    </row>
    <row r="19" spans="2:133" ht="11.25" customHeight="1">
      <c r="B19" s="618" t="s">
        <v>263</v>
      </c>
      <c r="C19" s="619"/>
      <c r="D19" s="619"/>
      <c r="E19" s="619"/>
      <c r="F19" s="619"/>
      <c r="G19" s="619"/>
      <c r="H19" s="619"/>
      <c r="I19" s="619"/>
      <c r="J19" s="619"/>
      <c r="K19" s="619"/>
      <c r="L19" s="619"/>
      <c r="M19" s="619"/>
      <c r="N19" s="619"/>
      <c r="O19" s="619"/>
      <c r="P19" s="619"/>
      <c r="Q19" s="620"/>
      <c r="R19" s="621">
        <v>3503188</v>
      </c>
      <c r="S19" s="622"/>
      <c r="T19" s="622"/>
      <c r="U19" s="622"/>
      <c r="V19" s="622"/>
      <c r="W19" s="622"/>
      <c r="X19" s="622"/>
      <c r="Y19" s="623"/>
      <c r="Z19" s="624">
        <v>18.8</v>
      </c>
      <c r="AA19" s="624"/>
      <c r="AB19" s="624"/>
      <c r="AC19" s="624"/>
      <c r="AD19" s="625">
        <v>3503188</v>
      </c>
      <c r="AE19" s="625"/>
      <c r="AF19" s="625"/>
      <c r="AG19" s="625"/>
      <c r="AH19" s="625"/>
      <c r="AI19" s="625"/>
      <c r="AJ19" s="625"/>
      <c r="AK19" s="625"/>
      <c r="AL19" s="626">
        <v>35</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230</v>
      </c>
      <c r="BH19" s="622"/>
      <c r="BI19" s="622"/>
      <c r="BJ19" s="622"/>
      <c r="BK19" s="622"/>
      <c r="BL19" s="622"/>
      <c r="BM19" s="622"/>
      <c r="BN19" s="623"/>
      <c r="BO19" s="624" t="s">
        <v>230</v>
      </c>
      <c r="BP19" s="624"/>
      <c r="BQ19" s="624"/>
      <c r="BR19" s="624"/>
      <c r="BS19" s="630" t="s">
        <v>230</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120</v>
      </c>
      <c r="CS19" s="622"/>
      <c r="CT19" s="622"/>
      <c r="CU19" s="622"/>
      <c r="CV19" s="622"/>
      <c r="CW19" s="622"/>
      <c r="CX19" s="622"/>
      <c r="CY19" s="623"/>
      <c r="CZ19" s="624" t="s">
        <v>230</v>
      </c>
      <c r="DA19" s="624"/>
      <c r="DB19" s="624"/>
      <c r="DC19" s="624"/>
      <c r="DD19" s="630" t="s">
        <v>165</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c r="B20" s="618" t="s">
        <v>266</v>
      </c>
      <c r="C20" s="619"/>
      <c r="D20" s="619"/>
      <c r="E20" s="619"/>
      <c r="F20" s="619"/>
      <c r="G20" s="619"/>
      <c r="H20" s="619"/>
      <c r="I20" s="619"/>
      <c r="J20" s="619"/>
      <c r="K20" s="619"/>
      <c r="L20" s="619"/>
      <c r="M20" s="619"/>
      <c r="N20" s="619"/>
      <c r="O20" s="619"/>
      <c r="P20" s="619"/>
      <c r="Q20" s="620"/>
      <c r="R20" s="621">
        <v>399333</v>
      </c>
      <c r="S20" s="622"/>
      <c r="T20" s="622"/>
      <c r="U20" s="622"/>
      <c r="V20" s="622"/>
      <c r="W20" s="622"/>
      <c r="X20" s="622"/>
      <c r="Y20" s="623"/>
      <c r="Z20" s="624">
        <v>2.1</v>
      </c>
      <c r="AA20" s="624"/>
      <c r="AB20" s="624"/>
      <c r="AC20" s="624"/>
      <c r="AD20" s="625" t="s">
        <v>230</v>
      </c>
      <c r="AE20" s="625"/>
      <c r="AF20" s="625"/>
      <c r="AG20" s="625"/>
      <c r="AH20" s="625"/>
      <c r="AI20" s="625"/>
      <c r="AJ20" s="625"/>
      <c r="AK20" s="625"/>
      <c r="AL20" s="626" t="s">
        <v>230</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230</v>
      </c>
      <c r="BH20" s="622"/>
      <c r="BI20" s="622"/>
      <c r="BJ20" s="622"/>
      <c r="BK20" s="622"/>
      <c r="BL20" s="622"/>
      <c r="BM20" s="622"/>
      <c r="BN20" s="623"/>
      <c r="BO20" s="624" t="s">
        <v>230</v>
      </c>
      <c r="BP20" s="624"/>
      <c r="BQ20" s="624"/>
      <c r="BR20" s="624"/>
      <c r="BS20" s="630" t="s">
        <v>230</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18155467</v>
      </c>
      <c r="CS20" s="622"/>
      <c r="CT20" s="622"/>
      <c r="CU20" s="622"/>
      <c r="CV20" s="622"/>
      <c r="CW20" s="622"/>
      <c r="CX20" s="622"/>
      <c r="CY20" s="623"/>
      <c r="CZ20" s="624">
        <v>100</v>
      </c>
      <c r="DA20" s="624"/>
      <c r="DB20" s="624"/>
      <c r="DC20" s="624"/>
      <c r="DD20" s="630">
        <v>1996287</v>
      </c>
      <c r="DE20" s="622"/>
      <c r="DF20" s="622"/>
      <c r="DG20" s="622"/>
      <c r="DH20" s="622"/>
      <c r="DI20" s="622"/>
      <c r="DJ20" s="622"/>
      <c r="DK20" s="622"/>
      <c r="DL20" s="622"/>
      <c r="DM20" s="622"/>
      <c r="DN20" s="622"/>
      <c r="DO20" s="622"/>
      <c r="DP20" s="623"/>
      <c r="DQ20" s="630">
        <v>11685475</v>
      </c>
      <c r="DR20" s="622"/>
      <c r="DS20" s="622"/>
      <c r="DT20" s="622"/>
      <c r="DU20" s="622"/>
      <c r="DV20" s="622"/>
      <c r="DW20" s="622"/>
      <c r="DX20" s="622"/>
      <c r="DY20" s="622"/>
      <c r="DZ20" s="622"/>
      <c r="EA20" s="622"/>
      <c r="EB20" s="622"/>
      <c r="EC20" s="631"/>
    </row>
    <row r="21" spans="2:133" ht="11.25" customHeight="1">
      <c r="B21" s="618" t="s">
        <v>269</v>
      </c>
      <c r="C21" s="619"/>
      <c r="D21" s="619"/>
      <c r="E21" s="619"/>
      <c r="F21" s="619"/>
      <c r="G21" s="619"/>
      <c r="H21" s="619"/>
      <c r="I21" s="619"/>
      <c r="J21" s="619"/>
      <c r="K21" s="619"/>
      <c r="L21" s="619"/>
      <c r="M21" s="619"/>
      <c r="N21" s="619"/>
      <c r="O21" s="619"/>
      <c r="P21" s="619"/>
      <c r="Q21" s="620"/>
      <c r="R21" s="621">
        <v>4523</v>
      </c>
      <c r="S21" s="622"/>
      <c r="T21" s="622"/>
      <c r="U21" s="622"/>
      <c r="V21" s="622"/>
      <c r="W21" s="622"/>
      <c r="X21" s="622"/>
      <c r="Y21" s="623"/>
      <c r="Z21" s="624">
        <v>0</v>
      </c>
      <c r="AA21" s="624"/>
      <c r="AB21" s="624"/>
      <c r="AC21" s="624"/>
      <c r="AD21" s="625" t="s">
        <v>230</v>
      </c>
      <c r="AE21" s="625"/>
      <c r="AF21" s="625"/>
      <c r="AG21" s="625"/>
      <c r="AH21" s="625"/>
      <c r="AI21" s="625"/>
      <c r="AJ21" s="625"/>
      <c r="AK21" s="625"/>
      <c r="AL21" s="626" t="s">
        <v>165</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230</v>
      </c>
      <c r="BH21" s="622"/>
      <c r="BI21" s="622"/>
      <c r="BJ21" s="622"/>
      <c r="BK21" s="622"/>
      <c r="BL21" s="622"/>
      <c r="BM21" s="622"/>
      <c r="BN21" s="623"/>
      <c r="BO21" s="624" t="s">
        <v>230</v>
      </c>
      <c r="BP21" s="624"/>
      <c r="BQ21" s="624"/>
      <c r="BR21" s="624"/>
      <c r="BS21" s="630" t="s">
        <v>165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271</v>
      </c>
      <c r="C22" s="619"/>
      <c r="D22" s="619"/>
      <c r="E22" s="619"/>
      <c r="F22" s="619"/>
      <c r="G22" s="619"/>
      <c r="H22" s="619"/>
      <c r="I22" s="619"/>
      <c r="J22" s="619"/>
      <c r="K22" s="619"/>
      <c r="L22" s="619"/>
      <c r="M22" s="619"/>
      <c r="N22" s="619"/>
      <c r="O22" s="619"/>
      <c r="P22" s="619"/>
      <c r="Q22" s="620"/>
      <c r="R22" s="621">
        <v>10370679</v>
      </c>
      <c r="S22" s="622"/>
      <c r="T22" s="622"/>
      <c r="U22" s="622"/>
      <c r="V22" s="622"/>
      <c r="W22" s="622"/>
      <c r="X22" s="622"/>
      <c r="Y22" s="623"/>
      <c r="Z22" s="624">
        <v>55.7</v>
      </c>
      <c r="AA22" s="624"/>
      <c r="AB22" s="624"/>
      <c r="AC22" s="624"/>
      <c r="AD22" s="625">
        <v>9966823</v>
      </c>
      <c r="AE22" s="625"/>
      <c r="AF22" s="625"/>
      <c r="AG22" s="625"/>
      <c r="AH22" s="625"/>
      <c r="AI22" s="625"/>
      <c r="AJ22" s="625"/>
      <c r="AK22" s="625"/>
      <c r="AL22" s="626">
        <v>99.6</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120</v>
      </c>
      <c r="BH22" s="622"/>
      <c r="BI22" s="622"/>
      <c r="BJ22" s="622"/>
      <c r="BK22" s="622"/>
      <c r="BL22" s="622"/>
      <c r="BM22" s="622"/>
      <c r="BN22" s="623"/>
      <c r="BO22" s="624" t="s">
        <v>120</v>
      </c>
      <c r="BP22" s="624"/>
      <c r="BQ22" s="624"/>
      <c r="BR22" s="624"/>
      <c r="BS22" s="630" t="s">
        <v>120</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274</v>
      </c>
      <c r="C23" s="619"/>
      <c r="D23" s="619"/>
      <c r="E23" s="619"/>
      <c r="F23" s="619"/>
      <c r="G23" s="619"/>
      <c r="H23" s="619"/>
      <c r="I23" s="619"/>
      <c r="J23" s="619"/>
      <c r="K23" s="619"/>
      <c r="L23" s="619"/>
      <c r="M23" s="619"/>
      <c r="N23" s="619"/>
      <c r="O23" s="619"/>
      <c r="P23" s="619"/>
      <c r="Q23" s="620"/>
      <c r="R23" s="621">
        <v>7759</v>
      </c>
      <c r="S23" s="622"/>
      <c r="T23" s="622"/>
      <c r="U23" s="622"/>
      <c r="V23" s="622"/>
      <c r="W23" s="622"/>
      <c r="X23" s="622"/>
      <c r="Y23" s="623"/>
      <c r="Z23" s="624">
        <v>0</v>
      </c>
      <c r="AA23" s="624"/>
      <c r="AB23" s="624"/>
      <c r="AC23" s="624"/>
      <c r="AD23" s="625">
        <v>7759</v>
      </c>
      <c r="AE23" s="625"/>
      <c r="AF23" s="625"/>
      <c r="AG23" s="625"/>
      <c r="AH23" s="625"/>
      <c r="AI23" s="625"/>
      <c r="AJ23" s="625"/>
      <c r="AK23" s="625"/>
      <c r="AL23" s="626">
        <v>0.1</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120</v>
      </c>
      <c r="BH23" s="622"/>
      <c r="BI23" s="622"/>
      <c r="BJ23" s="622"/>
      <c r="BK23" s="622"/>
      <c r="BL23" s="622"/>
      <c r="BM23" s="622"/>
      <c r="BN23" s="623"/>
      <c r="BO23" s="624" t="s">
        <v>120</v>
      </c>
      <c r="BP23" s="624"/>
      <c r="BQ23" s="624"/>
      <c r="BR23" s="624"/>
      <c r="BS23" s="630" t="s">
        <v>165</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c r="B24" s="618" t="s">
        <v>281</v>
      </c>
      <c r="C24" s="619"/>
      <c r="D24" s="619"/>
      <c r="E24" s="619"/>
      <c r="F24" s="619"/>
      <c r="G24" s="619"/>
      <c r="H24" s="619"/>
      <c r="I24" s="619"/>
      <c r="J24" s="619"/>
      <c r="K24" s="619"/>
      <c r="L24" s="619"/>
      <c r="M24" s="619"/>
      <c r="N24" s="619"/>
      <c r="O24" s="619"/>
      <c r="P24" s="619"/>
      <c r="Q24" s="620"/>
      <c r="R24" s="621">
        <v>286461</v>
      </c>
      <c r="S24" s="622"/>
      <c r="T24" s="622"/>
      <c r="U24" s="622"/>
      <c r="V24" s="622"/>
      <c r="W24" s="622"/>
      <c r="X24" s="622"/>
      <c r="Y24" s="623"/>
      <c r="Z24" s="624">
        <v>1.5</v>
      </c>
      <c r="AA24" s="624"/>
      <c r="AB24" s="624"/>
      <c r="AC24" s="624"/>
      <c r="AD24" s="625" t="s">
        <v>120</v>
      </c>
      <c r="AE24" s="625"/>
      <c r="AF24" s="625"/>
      <c r="AG24" s="625"/>
      <c r="AH24" s="625"/>
      <c r="AI24" s="625"/>
      <c r="AJ24" s="625"/>
      <c r="AK24" s="625"/>
      <c r="AL24" s="626" t="s">
        <v>230</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120</v>
      </c>
      <c r="BP24" s="624"/>
      <c r="BQ24" s="624"/>
      <c r="BR24" s="624"/>
      <c r="BS24" s="630" t="s">
        <v>230</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8766623</v>
      </c>
      <c r="CS24" s="611"/>
      <c r="CT24" s="611"/>
      <c r="CU24" s="611"/>
      <c r="CV24" s="611"/>
      <c r="CW24" s="611"/>
      <c r="CX24" s="611"/>
      <c r="CY24" s="612"/>
      <c r="CZ24" s="615">
        <v>48.3</v>
      </c>
      <c r="DA24" s="616"/>
      <c r="DB24" s="616"/>
      <c r="DC24" s="635"/>
      <c r="DD24" s="654">
        <v>5063307</v>
      </c>
      <c r="DE24" s="611"/>
      <c r="DF24" s="611"/>
      <c r="DG24" s="611"/>
      <c r="DH24" s="611"/>
      <c r="DI24" s="611"/>
      <c r="DJ24" s="611"/>
      <c r="DK24" s="612"/>
      <c r="DL24" s="654">
        <v>4998844</v>
      </c>
      <c r="DM24" s="611"/>
      <c r="DN24" s="611"/>
      <c r="DO24" s="611"/>
      <c r="DP24" s="611"/>
      <c r="DQ24" s="611"/>
      <c r="DR24" s="611"/>
      <c r="DS24" s="611"/>
      <c r="DT24" s="611"/>
      <c r="DU24" s="611"/>
      <c r="DV24" s="612"/>
      <c r="DW24" s="615">
        <v>47</v>
      </c>
      <c r="DX24" s="616"/>
      <c r="DY24" s="616"/>
      <c r="DZ24" s="616"/>
      <c r="EA24" s="616"/>
      <c r="EB24" s="616"/>
      <c r="EC24" s="617"/>
    </row>
    <row r="25" spans="2:133" ht="11.25" customHeight="1">
      <c r="B25" s="618" t="s">
        <v>284</v>
      </c>
      <c r="C25" s="619"/>
      <c r="D25" s="619"/>
      <c r="E25" s="619"/>
      <c r="F25" s="619"/>
      <c r="G25" s="619"/>
      <c r="H25" s="619"/>
      <c r="I25" s="619"/>
      <c r="J25" s="619"/>
      <c r="K25" s="619"/>
      <c r="L25" s="619"/>
      <c r="M25" s="619"/>
      <c r="N25" s="619"/>
      <c r="O25" s="619"/>
      <c r="P25" s="619"/>
      <c r="Q25" s="620"/>
      <c r="R25" s="621">
        <v>131106</v>
      </c>
      <c r="S25" s="622"/>
      <c r="T25" s="622"/>
      <c r="U25" s="622"/>
      <c r="V25" s="622"/>
      <c r="W25" s="622"/>
      <c r="X25" s="622"/>
      <c r="Y25" s="623"/>
      <c r="Z25" s="624">
        <v>0.7</v>
      </c>
      <c r="AA25" s="624"/>
      <c r="AB25" s="624"/>
      <c r="AC25" s="624"/>
      <c r="AD25" s="625">
        <v>11371</v>
      </c>
      <c r="AE25" s="625"/>
      <c r="AF25" s="625"/>
      <c r="AG25" s="625"/>
      <c r="AH25" s="625"/>
      <c r="AI25" s="625"/>
      <c r="AJ25" s="625"/>
      <c r="AK25" s="625"/>
      <c r="AL25" s="626">
        <v>0.1</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120</v>
      </c>
      <c r="BH25" s="622"/>
      <c r="BI25" s="622"/>
      <c r="BJ25" s="622"/>
      <c r="BK25" s="622"/>
      <c r="BL25" s="622"/>
      <c r="BM25" s="622"/>
      <c r="BN25" s="623"/>
      <c r="BO25" s="624" t="s">
        <v>230</v>
      </c>
      <c r="BP25" s="624"/>
      <c r="BQ25" s="624"/>
      <c r="BR25" s="624"/>
      <c r="BS25" s="630" t="s">
        <v>230</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2327391</v>
      </c>
      <c r="CS25" s="657"/>
      <c r="CT25" s="657"/>
      <c r="CU25" s="657"/>
      <c r="CV25" s="657"/>
      <c r="CW25" s="657"/>
      <c r="CX25" s="657"/>
      <c r="CY25" s="658"/>
      <c r="CZ25" s="626">
        <v>12.8</v>
      </c>
      <c r="DA25" s="655"/>
      <c r="DB25" s="655"/>
      <c r="DC25" s="659"/>
      <c r="DD25" s="630">
        <v>2193152</v>
      </c>
      <c r="DE25" s="657"/>
      <c r="DF25" s="657"/>
      <c r="DG25" s="657"/>
      <c r="DH25" s="657"/>
      <c r="DI25" s="657"/>
      <c r="DJ25" s="657"/>
      <c r="DK25" s="658"/>
      <c r="DL25" s="630">
        <v>2130169</v>
      </c>
      <c r="DM25" s="657"/>
      <c r="DN25" s="657"/>
      <c r="DO25" s="657"/>
      <c r="DP25" s="657"/>
      <c r="DQ25" s="657"/>
      <c r="DR25" s="657"/>
      <c r="DS25" s="657"/>
      <c r="DT25" s="657"/>
      <c r="DU25" s="657"/>
      <c r="DV25" s="658"/>
      <c r="DW25" s="626">
        <v>20</v>
      </c>
      <c r="DX25" s="655"/>
      <c r="DY25" s="655"/>
      <c r="DZ25" s="655"/>
      <c r="EA25" s="655"/>
      <c r="EB25" s="655"/>
      <c r="EC25" s="656"/>
    </row>
    <row r="26" spans="2:133" ht="11.25" customHeight="1">
      <c r="B26" s="618" t="s">
        <v>287</v>
      </c>
      <c r="C26" s="619"/>
      <c r="D26" s="619"/>
      <c r="E26" s="619"/>
      <c r="F26" s="619"/>
      <c r="G26" s="619"/>
      <c r="H26" s="619"/>
      <c r="I26" s="619"/>
      <c r="J26" s="619"/>
      <c r="K26" s="619"/>
      <c r="L26" s="619"/>
      <c r="M26" s="619"/>
      <c r="N26" s="619"/>
      <c r="O26" s="619"/>
      <c r="P26" s="619"/>
      <c r="Q26" s="620"/>
      <c r="R26" s="621">
        <v>27963</v>
      </c>
      <c r="S26" s="622"/>
      <c r="T26" s="622"/>
      <c r="U26" s="622"/>
      <c r="V26" s="622"/>
      <c r="W26" s="622"/>
      <c r="X26" s="622"/>
      <c r="Y26" s="623"/>
      <c r="Z26" s="624">
        <v>0.2</v>
      </c>
      <c r="AA26" s="624"/>
      <c r="AB26" s="624"/>
      <c r="AC26" s="624"/>
      <c r="AD26" s="625" t="s">
        <v>230</v>
      </c>
      <c r="AE26" s="625"/>
      <c r="AF26" s="625"/>
      <c r="AG26" s="625"/>
      <c r="AH26" s="625"/>
      <c r="AI26" s="625"/>
      <c r="AJ26" s="625"/>
      <c r="AK26" s="625"/>
      <c r="AL26" s="626" t="s">
        <v>230</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120</v>
      </c>
      <c r="BP26" s="624"/>
      <c r="BQ26" s="624"/>
      <c r="BR26" s="624"/>
      <c r="BS26" s="630" t="s">
        <v>230</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1453003</v>
      </c>
      <c r="CS26" s="622"/>
      <c r="CT26" s="622"/>
      <c r="CU26" s="622"/>
      <c r="CV26" s="622"/>
      <c r="CW26" s="622"/>
      <c r="CX26" s="622"/>
      <c r="CY26" s="623"/>
      <c r="CZ26" s="626">
        <v>8</v>
      </c>
      <c r="DA26" s="655"/>
      <c r="DB26" s="655"/>
      <c r="DC26" s="659"/>
      <c r="DD26" s="630">
        <v>1356456</v>
      </c>
      <c r="DE26" s="622"/>
      <c r="DF26" s="622"/>
      <c r="DG26" s="622"/>
      <c r="DH26" s="622"/>
      <c r="DI26" s="622"/>
      <c r="DJ26" s="622"/>
      <c r="DK26" s="623"/>
      <c r="DL26" s="630" t="s">
        <v>230</v>
      </c>
      <c r="DM26" s="622"/>
      <c r="DN26" s="622"/>
      <c r="DO26" s="622"/>
      <c r="DP26" s="622"/>
      <c r="DQ26" s="622"/>
      <c r="DR26" s="622"/>
      <c r="DS26" s="622"/>
      <c r="DT26" s="622"/>
      <c r="DU26" s="622"/>
      <c r="DV26" s="623"/>
      <c r="DW26" s="626" t="s">
        <v>120</v>
      </c>
      <c r="DX26" s="655"/>
      <c r="DY26" s="655"/>
      <c r="DZ26" s="655"/>
      <c r="EA26" s="655"/>
      <c r="EB26" s="655"/>
      <c r="EC26" s="656"/>
    </row>
    <row r="27" spans="2:133" ht="11.25" customHeight="1">
      <c r="B27" s="618" t="s">
        <v>290</v>
      </c>
      <c r="C27" s="619"/>
      <c r="D27" s="619"/>
      <c r="E27" s="619"/>
      <c r="F27" s="619"/>
      <c r="G27" s="619"/>
      <c r="H27" s="619"/>
      <c r="I27" s="619"/>
      <c r="J27" s="619"/>
      <c r="K27" s="619"/>
      <c r="L27" s="619"/>
      <c r="M27" s="619"/>
      <c r="N27" s="619"/>
      <c r="O27" s="619"/>
      <c r="P27" s="619"/>
      <c r="Q27" s="620"/>
      <c r="R27" s="621">
        <v>3662270</v>
      </c>
      <c r="S27" s="622"/>
      <c r="T27" s="622"/>
      <c r="U27" s="622"/>
      <c r="V27" s="622"/>
      <c r="W27" s="622"/>
      <c r="X27" s="622"/>
      <c r="Y27" s="623"/>
      <c r="Z27" s="624">
        <v>19.7</v>
      </c>
      <c r="AA27" s="624"/>
      <c r="AB27" s="624"/>
      <c r="AC27" s="624"/>
      <c r="AD27" s="625" t="s">
        <v>120</v>
      </c>
      <c r="AE27" s="625"/>
      <c r="AF27" s="625"/>
      <c r="AG27" s="625"/>
      <c r="AH27" s="625"/>
      <c r="AI27" s="625"/>
      <c r="AJ27" s="625"/>
      <c r="AK27" s="625"/>
      <c r="AL27" s="626" t="s">
        <v>230</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5266449</v>
      </c>
      <c r="BH27" s="622"/>
      <c r="BI27" s="622"/>
      <c r="BJ27" s="622"/>
      <c r="BK27" s="622"/>
      <c r="BL27" s="622"/>
      <c r="BM27" s="622"/>
      <c r="BN27" s="623"/>
      <c r="BO27" s="624">
        <v>100</v>
      </c>
      <c r="BP27" s="624"/>
      <c r="BQ27" s="624"/>
      <c r="BR27" s="624"/>
      <c r="BS27" s="630">
        <v>34430</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5101975</v>
      </c>
      <c r="CS27" s="657"/>
      <c r="CT27" s="657"/>
      <c r="CU27" s="657"/>
      <c r="CV27" s="657"/>
      <c r="CW27" s="657"/>
      <c r="CX27" s="657"/>
      <c r="CY27" s="658"/>
      <c r="CZ27" s="626">
        <v>28.1</v>
      </c>
      <c r="DA27" s="655"/>
      <c r="DB27" s="655"/>
      <c r="DC27" s="659"/>
      <c r="DD27" s="630">
        <v>1532898</v>
      </c>
      <c r="DE27" s="657"/>
      <c r="DF27" s="657"/>
      <c r="DG27" s="657"/>
      <c r="DH27" s="657"/>
      <c r="DI27" s="657"/>
      <c r="DJ27" s="657"/>
      <c r="DK27" s="658"/>
      <c r="DL27" s="630">
        <v>1531418</v>
      </c>
      <c r="DM27" s="657"/>
      <c r="DN27" s="657"/>
      <c r="DO27" s="657"/>
      <c r="DP27" s="657"/>
      <c r="DQ27" s="657"/>
      <c r="DR27" s="657"/>
      <c r="DS27" s="657"/>
      <c r="DT27" s="657"/>
      <c r="DU27" s="657"/>
      <c r="DV27" s="658"/>
      <c r="DW27" s="626">
        <v>14.4</v>
      </c>
      <c r="DX27" s="655"/>
      <c r="DY27" s="655"/>
      <c r="DZ27" s="655"/>
      <c r="EA27" s="655"/>
      <c r="EB27" s="655"/>
      <c r="EC27" s="656"/>
    </row>
    <row r="28" spans="2:133" ht="11.25" customHeight="1">
      <c r="B28" s="663" t="s">
        <v>293</v>
      </c>
      <c r="C28" s="664"/>
      <c r="D28" s="664"/>
      <c r="E28" s="664"/>
      <c r="F28" s="664"/>
      <c r="G28" s="664"/>
      <c r="H28" s="664"/>
      <c r="I28" s="664"/>
      <c r="J28" s="664"/>
      <c r="K28" s="664"/>
      <c r="L28" s="664"/>
      <c r="M28" s="664"/>
      <c r="N28" s="664"/>
      <c r="O28" s="664"/>
      <c r="P28" s="664"/>
      <c r="Q28" s="665"/>
      <c r="R28" s="621">
        <v>16582</v>
      </c>
      <c r="S28" s="622"/>
      <c r="T28" s="622"/>
      <c r="U28" s="622"/>
      <c r="V28" s="622"/>
      <c r="W28" s="622"/>
      <c r="X28" s="622"/>
      <c r="Y28" s="623"/>
      <c r="Z28" s="624">
        <v>0.1</v>
      </c>
      <c r="AA28" s="624"/>
      <c r="AB28" s="624"/>
      <c r="AC28" s="624"/>
      <c r="AD28" s="625">
        <v>16582</v>
      </c>
      <c r="AE28" s="625"/>
      <c r="AF28" s="625"/>
      <c r="AG28" s="625"/>
      <c r="AH28" s="625"/>
      <c r="AI28" s="625"/>
      <c r="AJ28" s="625"/>
      <c r="AK28" s="625"/>
      <c r="AL28" s="626">
        <v>0.2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1337257</v>
      </c>
      <c r="CS28" s="622"/>
      <c r="CT28" s="622"/>
      <c r="CU28" s="622"/>
      <c r="CV28" s="622"/>
      <c r="CW28" s="622"/>
      <c r="CX28" s="622"/>
      <c r="CY28" s="623"/>
      <c r="CZ28" s="626">
        <v>7.4</v>
      </c>
      <c r="DA28" s="655"/>
      <c r="DB28" s="655"/>
      <c r="DC28" s="659"/>
      <c r="DD28" s="630">
        <v>1337257</v>
      </c>
      <c r="DE28" s="622"/>
      <c r="DF28" s="622"/>
      <c r="DG28" s="622"/>
      <c r="DH28" s="622"/>
      <c r="DI28" s="622"/>
      <c r="DJ28" s="622"/>
      <c r="DK28" s="623"/>
      <c r="DL28" s="630">
        <v>1337257</v>
      </c>
      <c r="DM28" s="622"/>
      <c r="DN28" s="622"/>
      <c r="DO28" s="622"/>
      <c r="DP28" s="622"/>
      <c r="DQ28" s="622"/>
      <c r="DR28" s="622"/>
      <c r="DS28" s="622"/>
      <c r="DT28" s="622"/>
      <c r="DU28" s="622"/>
      <c r="DV28" s="623"/>
      <c r="DW28" s="626">
        <v>12.6</v>
      </c>
      <c r="DX28" s="655"/>
      <c r="DY28" s="655"/>
      <c r="DZ28" s="655"/>
      <c r="EA28" s="655"/>
      <c r="EB28" s="655"/>
      <c r="EC28" s="656"/>
    </row>
    <row r="29" spans="2:133" ht="11.25" customHeight="1">
      <c r="B29" s="618" t="s">
        <v>295</v>
      </c>
      <c r="C29" s="619"/>
      <c r="D29" s="619"/>
      <c r="E29" s="619"/>
      <c r="F29" s="619"/>
      <c r="G29" s="619"/>
      <c r="H29" s="619"/>
      <c r="I29" s="619"/>
      <c r="J29" s="619"/>
      <c r="K29" s="619"/>
      <c r="L29" s="619"/>
      <c r="M29" s="619"/>
      <c r="N29" s="619"/>
      <c r="O29" s="619"/>
      <c r="P29" s="619"/>
      <c r="Q29" s="620"/>
      <c r="R29" s="621">
        <v>1441221</v>
      </c>
      <c r="S29" s="622"/>
      <c r="T29" s="622"/>
      <c r="U29" s="622"/>
      <c r="V29" s="622"/>
      <c r="W29" s="622"/>
      <c r="X29" s="622"/>
      <c r="Y29" s="623"/>
      <c r="Z29" s="624">
        <v>7.7</v>
      </c>
      <c r="AA29" s="624"/>
      <c r="AB29" s="624"/>
      <c r="AC29" s="624"/>
      <c r="AD29" s="625" t="s">
        <v>230</v>
      </c>
      <c r="AE29" s="625"/>
      <c r="AF29" s="625"/>
      <c r="AG29" s="625"/>
      <c r="AH29" s="625"/>
      <c r="AI29" s="625"/>
      <c r="AJ29" s="625"/>
      <c r="AK29" s="625"/>
      <c r="AL29" s="626" t="s">
        <v>230</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63</v>
      </c>
      <c r="CG29" s="637"/>
      <c r="CH29" s="637"/>
      <c r="CI29" s="637"/>
      <c r="CJ29" s="637"/>
      <c r="CK29" s="637"/>
      <c r="CL29" s="637"/>
      <c r="CM29" s="637"/>
      <c r="CN29" s="637"/>
      <c r="CO29" s="637"/>
      <c r="CP29" s="637"/>
      <c r="CQ29" s="638"/>
      <c r="CR29" s="621">
        <v>1337205</v>
      </c>
      <c r="CS29" s="657"/>
      <c r="CT29" s="657"/>
      <c r="CU29" s="657"/>
      <c r="CV29" s="657"/>
      <c r="CW29" s="657"/>
      <c r="CX29" s="657"/>
      <c r="CY29" s="658"/>
      <c r="CZ29" s="626">
        <v>7.4</v>
      </c>
      <c r="DA29" s="655"/>
      <c r="DB29" s="655"/>
      <c r="DC29" s="659"/>
      <c r="DD29" s="630">
        <v>1337205</v>
      </c>
      <c r="DE29" s="657"/>
      <c r="DF29" s="657"/>
      <c r="DG29" s="657"/>
      <c r="DH29" s="657"/>
      <c r="DI29" s="657"/>
      <c r="DJ29" s="657"/>
      <c r="DK29" s="658"/>
      <c r="DL29" s="630">
        <v>1337205</v>
      </c>
      <c r="DM29" s="657"/>
      <c r="DN29" s="657"/>
      <c r="DO29" s="657"/>
      <c r="DP29" s="657"/>
      <c r="DQ29" s="657"/>
      <c r="DR29" s="657"/>
      <c r="DS29" s="657"/>
      <c r="DT29" s="657"/>
      <c r="DU29" s="657"/>
      <c r="DV29" s="658"/>
      <c r="DW29" s="626">
        <v>12.6</v>
      </c>
      <c r="DX29" s="655"/>
      <c r="DY29" s="655"/>
      <c r="DZ29" s="655"/>
      <c r="EA29" s="655"/>
      <c r="EB29" s="655"/>
      <c r="EC29" s="656"/>
    </row>
    <row r="30" spans="2:133" ht="11.25" customHeight="1">
      <c r="B30" s="618" t="s">
        <v>299</v>
      </c>
      <c r="C30" s="619"/>
      <c r="D30" s="619"/>
      <c r="E30" s="619"/>
      <c r="F30" s="619"/>
      <c r="G30" s="619"/>
      <c r="H30" s="619"/>
      <c r="I30" s="619"/>
      <c r="J30" s="619"/>
      <c r="K30" s="619"/>
      <c r="L30" s="619"/>
      <c r="M30" s="619"/>
      <c r="N30" s="619"/>
      <c r="O30" s="619"/>
      <c r="P30" s="619"/>
      <c r="Q30" s="620"/>
      <c r="R30" s="621">
        <v>50926</v>
      </c>
      <c r="S30" s="622"/>
      <c r="T30" s="622"/>
      <c r="U30" s="622"/>
      <c r="V30" s="622"/>
      <c r="W30" s="622"/>
      <c r="X30" s="622"/>
      <c r="Y30" s="623"/>
      <c r="Z30" s="624">
        <v>0.3</v>
      </c>
      <c r="AA30" s="624"/>
      <c r="AB30" s="624"/>
      <c r="AC30" s="624"/>
      <c r="AD30" s="625">
        <v>8099</v>
      </c>
      <c r="AE30" s="625"/>
      <c r="AF30" s="625"/>
      <c r="AG30" s="625"/>
      <c r="AH30" s="625"/>
      <c r="AI30" s="625"/>
      <c r="AJ30" s="625"/>
      <c r="AK30" s="625"/>
      <c r="AL30" s="626">
        <v>0.1</v>
      </c>
      <c r="AM30" s="627"/>
      <c r="AN30" s="627"/>
      <c r="AO30" s="628"/>
      <c r="AP30" s="669" t="s">
        <v>300</v>
      </c>
      <c r="AQ30" s="670"/>
      <c r="AR30" s="670"/>
      <c r="AS30" s="670"/>
      <c r="AT30" s="675" t="s">
        <v>301</v>
      </c>
      <c r="AU30" s="210"/>
      <c r="AV30" s="210"/>
      <c r="AW30" s="210"/>
      <c r="AX30" s="607" t="s">
        <v>177</v>
      </c>
      <c r="AY30" s="608"/>
      <c r="AZ30" s="608"/>
      <c r="BA30" s="608"/>
      <c r="BB30" s="608"/>
      <c r="BC30" s="608"/>
      <c r="BD30" s="608"/>
      <c r="BE30" s="608"/>
      <c r="BF30" s="609"/>
      <c r="BG30" s="681">
        <v>99.3</v>
      </c>
      <c r="BH30" s="682"/>
      <c r="BI30" s="682"/>
      <c r="BJ30" s="682"/>
      <c r="BK30" s="682"/>
      <c r="BL30" s="682"/>
      <c r="BM30" s="616">
        <v>97.8</v>
      </c>
      <c r="BN30" s="682"/>
      <c r="BO30" s="682"/>
      <c r="BP30" s="682"/>
      <c r="BQ30" s="683"/>
      <c r="BR30" s="681">
        <v>99.4</v>
      </c>
      <c r="BS30" s="682"/>
      <c r="BT30" s="682"/>
      <c r="BU30" s="682"/>
      <c r="BV30" s="682"/>
      <c r="BW30" s="682"/>
      <c r="BX30" s="616">
        <v>97.3</v>
      </c>
      <c r="BY30" s="682"/>
      <c r="BZ30" s="682"/>
      <c r="CA30" s="682"/>
      <c r="CB30" s="683"/>
      <c r="CD30" s="686"/>
      <c r="CE30" s="687"/>
      <c r="CF30" s="636" t="s">
        <v>302</v>
      </c>
      <c r="CG30" s="637"/>
      <c r="CH30" s="637"/>
      <c r="CI30" s="637"/>
      <c r="CJ30" s="637"/>
      <c r="CK30" s="637"/>
      <c r="CL30" s="637"/>
      <c r="CM30" s="637"/>
      <c r="CN30" s="637"/>
      <c r="CO30" s="637"/>
      <c r="CP30" s="637"/>
      <c r="CQ30" s="638"/>
      <c r="CR30" s="621">
        <v>1236497</v>
      </c>
      <c r="CS30" s="622"/>
      <c r="CT30" s="622"/>
      <c r="CU30" s="622"/>
      <c r="CV30" s="622"/>
      <c r="CW30" s="622"/>
      <c r="CX30" s="622"/>
      <c r="CY30" s="623"/>
      <c r="CZ30" s="626">
        <v>6.8</v>
      </c>
      <c r="DA30" s="655"/>
      <c r="DB30" s="655"/>
      <c r="DC30" s="659"/>
      <c r="DD30" s="630">
        <v>1236497</v>
      </c>
      <c r="DE30" s="622"/>
      <c r="DF30" s="622"/>
      <c r="DG30" s="622"/>
      <c r="DH30" s="622"/>
      <c r="DI30" s="622"/>
      <c r="DJ30" s="622"/>
      <c r="DK30" s="623"/>
      <c r="DL30" s="630">
        <v>1236497</v>
      </c>
      <c r="DM30" s="622"/>
      <c r="DN30" s="622"/>
      <c r="DO30" s="622"/>
      <c r="DP30" s="622"/>
      <c r="DQ30" s="622"/>
      <c r="DR30" s="622"/>
      <c r="DS30" s="622"/>
      <c r="DT30" s="622"/>
      <c r="DU30" s="622"/>
      <c r="DV30" s="623"/>
      <c r="DW30" s="626">
        <v>11.6</v>
      </c>
      <c r="DX30" s="655"/>
      <c r="DY30" s="655"/>
      <c r="DZ30" s="655"/>
      <c r="EA30" s="655"/>
      <c r="EB30" s="655"/>
      <c r="EC30" s="656"/>
    </row>
    <row r="31" spans="2:133" ht="11.25" customHeight="1">
      <c r="B31" s="618" t="s">
        <v>303</v>
      </c>
      <c r="C31" s="619"/>
      <c r="D31" s="619"/>
      <c r="E31" s="619"/>
      <c r="F31" s="619"/>
      <c r="G31" s="619"/>
      <c r="H31" s="619"/>
      <c r="I31" s="619"/>
      <c r="J31" s="619"/>
      <c r="K31" s="619"/>
      <c r="L31" s="619"/>
      <c r="M31" s="619"/>
      <c r="N31" s="619"/>
      <c r="O31" s="619"/>
      <c r="P31" s="619"/>
      <c r="Q31" s="620"/>
      <c r="R31" s="621">
        <v>50598</v>
      </c>
      <c r="S31" s="622"/>
      <c r="T31" s="622"/>
      <c r="U31" s="622"/>
      <c r="V31" s="622"/>
      <c r="W31" s="622"/>
      <c r="X31" s="622"/>
      <c r="Y31" s="623"/>
      <c r="Z31" s="624">
        <v>0.3</v>
      </c>
      <c r="AA31" s="624"/>
      <c r="AB31" s="624"/>
      <c r="AC31" s="624"/>
      <c r="AD31" s="625" t="s">
        <v>230</v>
      </c>
      <c r="AE31" s="625"/>
      <c r="AF31" s="625"/>
      <c r="AG31" s="625"/>
      <c r="AH31" s="625"/>
      <c r="AI31" s="625"/>
      <c r="AJ31" s="625"/>
      <c r="AK31" s="625"/>
      <c r="AL31" s="626" t="s">
        <v>230</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99.3</v>
      </c>
      <c r="BH31" s="657"/>
      <c r="BI31" s="657"/>
      <c r="BJ31" s="657"/>
      <c r="BK31" s="657"/>
      <c r="BL31" s="657"/>
      <c r="BM31" s="627">
        <v>98.1</v>
      </c>
      <c r="BN31" s="679"/>
      <c r="BO31" s="679"/>
      <c r="BP31" s="679"/>
      <c r="BQ31" s="680"/>
      <c r="BR31" s="678">
        <v>99.3</v>
      </c>
      <c r="BS31" s="657"/>
      <c r="BT31" s="657"/>
      <c r="BU31" s="657"/>
      <c r="BV31" s="657"/>
      <c r="BW31" s="657"/>
      <c r="BX31" s="627">
        <v>97.8</v>
      </c>
      <c r="BY31" s="679"/>
      <c r="BZ31" s="679"/>
      <c r="CA31" s="679"/>
      <c r="CB31" s="680"/>
      <c r="CD31" s="686"/>
      <c r="CE31" s="687"/>
      <c r="CF31" s="636" t="s">
        <v>306</v>
      </c>
      <c r="CG31" s="637"/>
      <c r="CH31" s="637"/>
      <c r="CI31" s="637"/>
      <c r="CJ31" s="637"/>
      <c r="CK31" s="637"/>
      <c r="CL31" s="637"/>
      <c r="CM31" s="637"/>
      <c r="CN31" s="637"/>
      <c r="CO31" s="637"/>
      <c r="CP31" s="637"/>
      <c r="CQ31" s="638"/>
      <c r="CR31" s="621">
        <v>100708</v>
      </c>
      <c r="CS31" s="657"/>
      <c r="CT31" s="657"/>
      <c r="CU31" s="657"/>
      <c r="CV31" s="657"/>
      <c r="CW31" s="657"/>
      <c r="CX31" s="657"/>
      <c r="CY31" s="658"/>
      <c r="CZ31" s="626">
        <v>0.6</v>
      </c>
      <c r="DA31" s="655"/>
      <c r="DB31" s="655"/>
      <c r="DC31" s="659"/>
      <c r="DD31" s="630">
        <v>100708</v>
      </c>
      <c r="DE31" s="657"/>
      <c r="DF31" s="657"/>
      <c r="DG31" s="657"/>
      <c r="DH31" s="657"/>
      <c r="DI31" s="657"/>
      <c r="DJ31" s="657"/>
      <c r="DK31" s="658"/>
      <c r="DL31" s="630">
        <v>100708</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307</v>
      </c>
      <c r="C32" s="619"/>
      <c r="D32" s="619"/>
      <c r="E32" s="619"/>
      <c r="F32" s="619"/>
      <c r="G32" s="619"/>
      <c r="H32" s="619"/>
      <c r="I32" s="619"/>
      <c r="J32" s="619"/>
      <c r="K32" s="619"/>
      <c r="L32" s="619"/>
      <c r="M32" s="619"/>
      <c r="N32" s="619"/>
      <c r="O32" s="619"/>
      <c r="P32" s="619"/>
      <c r="Q32" s="620"/>
      <c r="R32" s="621">
        <v>544313</v>
      </c>
      <c r="S32" s="622"/>
      <c r="T32" s="622"/>
      <c r="U32" s="622"/>
      <c r="V32" s="622"/>
      <c r="W32" s="622"/>
      <c r="X32" s="622"/>
      <c r="Y32" s="623"/>
      <c r="Z32" s="624">
        <v>2.9</v>
      </c>
      <c r="AA32" s="624"/>
      <c r="AB32" s="624"/>
      <c r="AC32" s="624"/>
      <c r="AD32" s="625" t="s">
        <v>120</v>
      </c>
      <c r="AE32" s="625"/>
      <c r="AF32" s="625"/>
      <c r="AG32" s="625"/>
      <c r="AH32" s="625"/>
      <c r="AI32" s="625"/>
      <c r="AJ32" s="625"/>
      <c r="AK32" s="625"/>
      <c r="AL32" s="626" t="s">
        <v>230</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99.3</v>
      </c>
      <c r="BH32" s="691"/>
      <c r="BI32" s="691"/>
      <c r="BJ32" s="691"/>
      <c r="BK32" s="691"/>
      <c r="BL32" s="691"/>
      <c r="BM32" s="692">
        <v>97.2</v>
      </c>
      <c r="BN32" s="691"/>
      <c r="BO32" s="691"/>
      <c r="BP32" s="691"/>
      <c r="BQ32" s="693"/>
      <c r="BR32" s="690">
        <v>99.4</v>
      </c>
      <c r="BS32" s="691"/>
      <c r="BT32" s="691"/>
      <c r="BU32" s="691"/>
      <c r="BV32" s="691"/>
      <c r="BW32" s="691"/>
      <c r="BX32" s="692">
        <v>96.2</v>
      </c>
      <c r="BY32" s="691"/>
      <c r="BZ32" s="691"/>
      <c r="CA32" s="691"/>
      <c r="CB32" s="693"/>
      <c r="CD32" s="688"/>
      <c r="CE32" s="689"/>
      <c r="CF32" s="636" t="s">
        <v>309</v>
      </c>
      <c r="CG32" s="637"/>
      <c r="CH32" s="637"/>
      <c r="CI32" s="637"/>
      <c r="CJ32" s="637"/>
      <c r="CK32" s="637"/>
      <c r="CL32" s="637"/>
      <c r="CM32" s="637"/>
      <c r="CN32" s="637"/>
      <c r="CO32" s="637"/>
      <c r="CP32" s="637"/>
      <c r="CQ32" s="638"/>
      <c r="CR32" s="621">
        <v>52</v>
      </c>
      <c r="CS32" s="622"/>
      <c r="CT32" s="622"/>
      <c r="CU32" s="622"/>
      <c r="CV32" s="622"/>
      <c r="CW32" s="622"/>
      <c r="CX32" s="622"/>
      <c r="CY32" s="623"/>
      <c r="CZ32" s="626">
        <v>0</v>
      </c>
      <c r="DA32" s="655"/>
      <c r="DB32" s="655"/>
      <c r="DC32" s="659"/>
      <c r="DD32" s="630">
        <v>52</v>
      </c>
      <c r="DE32" s="622"/>
      <c r="DF32" s="622"/>
      <c r="DG32" s="622"/>
      <c r="DH32" s="622"/>
      <c r="DI32" s="622"/>
      <c r="DJ32" s="622"/>
      <c r="DK32" s="623"/>
      <c r="DL32" s="630">
        <v>52</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310</v>
      </c>
      <c r="C33" s="619"/>
      <c r="D33" s="619"/>
      <c r="E33" s="619"/>
      <c r="F33" s="619"/>
      <c r="G33" s="619"/>
      <c r="H33" s="619"/>
      <c r="I33" s="619"/>
      <c r="J33" s="619"/>
      <c r="K33" s="619"/>
      <c r="L33" s="619"/>
      <c r="M33" s="619"/>
      <c r="N33" s="619"/>
      <c r="O33" s="619"/>
      <c r="P33" s="619"/>
      <c r="Q33" s="620"/>
      <c r="R33" s="621">
        <v>322078</v>
      </c>
      <c r="S33" s="622"/>
      <c r="T33" s="622"/>
      <c r="U33" s="622"/>
      <c r="V33" s="622"/>
      <c r="W33" s="622"/>
      <c r="X33" s="622"/>
      <c r="Y33" s="623"/>
      <c r="Z33" s="624">
        <v>1.7</v>
      </c>
      <c r="AA33" s="624"/>
      <c r="AB33" s="624"/>
      <c r="AC33" s="624"/>
      <c r="AD33" s="625" t="s">
        <v>120</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7358122</v>
      </c>
      <c r="CS33" s="657"/>
      <c r="CT33" s="657"/>
      <c r="CU33" s="657"/>
      <c r="CV33" s="657"/>
      <c r="CW33" s="657"/>
      <c r="CX33" s="657"/>
      <c r="CY33" s="658"/>
      <c r="CZ33" s="626">
        <v>40.5</v>
      </c>
      <c r="DA33" s="655"/>
      <c r="DB33" s="655"/>
      <c r="DC33" s="659"/>
      <c r="DD33" s="630">
        <v>6180876</v>
      </c>
      <c r="DE33" s="657"/>
      <c r="DF33" s="657"/>
      <c r="DG33" s="657"/>
      <c r="DH33" s="657"/>
      <c r="DI33" s="657"/>
      <c r="DJ33" s="657"/>
      <c r="DK33" s="658"/>
      <c r="DL33" s="630">
        <v>4767575</v>
      </c>
      <c r="DM33" s="657"/>
      <c r="DN33" s="657"/>
      <c r="DO33" s="657"/>
      <c r="DP33" s="657"/>
      <c r="DQ33" s="657"/>
      <c r="DR33" s="657"/>
      <c r="DS33" s="657"/>
      <c r="DT33" s="657"/>
      <c r="DU33" s="657"/>
      <c r="DV33" s="658"/>
      <c r="DW33" s="626">
        <v>44.8</v>
      </c>
      <c r="DX33" s="655"/>
      <c r="DY33" s="655"/>
      <c r="DZ33" s="655"/>
      <c r="EA33" s="655"/>
      <c r="EB33" s="655"/>
      <c r="EC33" s="656"/>
    </row>
    <row r="34" spans="2:133" ht="11.25" customHeight="1">
      <c r="B34" s="618" t="s">
        <v>312</v>
      </c>
      <c r="C34" s="619"/>
      <c r="D34" s="619"/>
      <c r="E34" s="619"/>
      <c r="F34" s="619"/>
      <c r="G34" s="619"/>
      <c r="H34" s="619"/>
      <c r="I34" s="619"/>
      <c r="J34" s="619"/>
      <c r="K34" s="619"/>
      <c r="L34" s="619"/>
      <c r="M34" s="619"/>
      <c r="N34" s="619"/>
      <c r="O34" s="619"/>
      <c r="P34" s="619"/>
      <c r="Q34" s="620"/>
      <c r="R34" s="621">
        <v>507860</v>
      </c>
      <c r="S34" s="622"/>
      <c r="T34" s="622"/>
      <c r="U34" s="622"/>
      <c r="V34" s="622"/>
      <c r="W34" s="622"/>
      <c r="X34" s="622"/>
      <c r="Y34" s="623"/>
      <c r="Z34" s="624">
        <v>2.7</v>
      </c>
      <c r="AA34" s="624"/>
      <c r="AB34" s="624"/>
      <c r="AC34" s="624"/>
      <c r="AD34" s="625">
        <v>146</v>
      </c>
      <c r="AE34" s="625"/>
      <c r="AF34" s="625"/>
      <c r="AG34" s="625"/>
      <c r="AH34" s="625"/>
      <c r="AI34" s="625"/>
      <c r="AJ34" s="625"/>
      <c r="AK34" s="625"/>
      <c r="AL34" s="626">
        <v>0</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1941323</v>
      </c>
      <c r="CS34" s="622"/>
      <c r="CT34" s="622"/>
      <c r="CU34" s="622"/>
      <c r="CV34" s="622"/>
      <c r="CW34" s="622"/>
      <c r="CX34" s="622"/>
      <c r="CY34" s="623"/>
      <c r="CZ34" s="626">
        <v>10.7</v>
      </c>
      <c r="DA34" s="655"/>
      <c r="DB34" s="655"/>
      <c r="DC34" s="659"/>
      <c r="DD34" s="630">
        <v>1403475</v>
      </c>
      <c r="DE34" s="622"/>
      <c r="DF34" s="622"/>
      <c r="DG34" s="622"/>
      <c r="DH34" s="622"/>
      <c r="DI34" s="622"/>
      <c r="DJ34" s="622"/>
      <c r="DK34" s="623"/>
      <c r="DL34" s="630">
        <v>1099163</v>
      </c>
      <c r="DM34" s="622"/>
      <c r="DN34" s="622"/>
      <c r="DO34" s="622"/>
      <c r="DP34" s="622"/>
      <c r="DQ34" s="622"/>
      <c r="DR34" s="622"/>
      <c r="DS34" s="622"/>
      <c r="DT34" s="622"/>
      <c r="DU34" s="622"/>
      <c r="DV34" s="623"/>
      <c r="DW34" s="626">
        <v>10.3</v>
      </c>
      <c r="DX34" s="655"/>
      <c r="DY34" s="655"/>
      <c r="DZ34" s="655"/>
      <c r="EA34" s="655"/>
      <c r="EB34" s="655"/>
      <c r="EC34" s="656"/>
    </row>
    <row r="35" spans="2:133" ht="11.25" customHeight="1">
      <c r="B35" s="618" t="s">
        <v>316</v>
      </c>
      <c r="C35" s="619"/>
      <c r="D35" s="619"/>
      <c r="E35" s="619"/>
      <c r="F35" s="619"/>
      <c r="G35" s="619"/>
      <c r="H35" s="619"/>
      <c r="I35" s="619"/>
      <c r="J35" s="619"/>
      <c r="K35" s="619"/>
      <c r="L35" s="619"/>
      <c r="M35" s="619"/>
      <c r="N35" s="619"/>
      <c r="O35" s="619"/>
      <c r="P35" s="619"/>
      <c r="Q35" s="620"/>
      <c r="R35" s="621">
        <v>1207539</v>
      </c>
      <c r="S35" s="622"/>
      <c r="T35" s="622"/>
      <c r="U35" s="622"/>
      <c r="V35" s="622"/>
      <c r="W35" s="622"/>
      <c r="X35" s="622"/>
      <c r="Y35" s="623"/>
      <c r="Z35" s="624">
        <v>6.5</v>
      </c>
      <c r="AA35" s="624"/>
      <c r="AB35" s="624"/>
      <c r="AC35" s="624"/>
      <c r="AD35" s="625" t="s">
        <v>230</v>
      </c>
      <c r="AE35" s="625"/>
      <c r="AF35" s="625"/>
      <c r="AG35" s="625"/>
      <c r="AH35" s="625"/>
      <c r="AI35" s="625"/>
      <c r="AJ35" s="625"/>
      <c r="AK35" s="625"/>
      <c r="AL35" s="626" t="s">
        <v>230</v>
      </c>
      <c r="AM35" s="627"/>
      <c r="AN35" s="627"/>
      <c r="AO35" s="628"/>
      <c r="AP35" s="214"/>
      <c r="AQ35" s="694" t="s">
        <v>317</v>
      </c>
      <c r="AR35" s="695"/>
      <c r="AS35" s="695"/>
      <c r="AT35" s="695"/>
      <c r="AU35" s="695"/>
      <c r="AV35" s="695"/>
      <c r="AW35" s="695"/>
      <c r="AX35" s="695"/>
      <c r="AY35" s="696"/>
      <c r="AZ35" s="610">
        <v>1703655</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270356</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421692</v>
      </c>
      <c r="CS35" s="657"/>
      <c r="CT35" s="657"/>
      <c r="CU35" s="657"/>
      <c r="CV35" s="657"/>
      <c r="CW35" s="657"/>
      <c r="CX35" s="657"/>
      <c r="CY35" s="658"/>
      <c r="CZ35" s="626">
        <v>2.2999999999999998</v>
      </c>
      <c r="DA35" s="655"/>
      <c r="DB35" s="655"/>
      <c r="DC35" s="659"/>
      <c r="DD35" s="630">
        <v>419351</v>
      </c>
      <c r="DE35" s="657"/>
      <c r="DF35" s="657"/>
      <c r="DG35" s="657"/>
      <c r="DH35" s="657"/>
      <c r="DI35" s="657"/>
      <c r="DJ35" s="657"/>
      <c r="DK35" s="658"/>
      <c r="DL35" s="630">
        <v>413392</v>
      </c>
      <c r="DM35" s="657"/>
      <c r="DN35" s="657"/>
      <c r="DO35" s="657"/>
      <c r="DP35" s="657"/>
      <c r="DQ35" s="657"/>
      <c r="DR35" s="657"/>
      <c r="DS35" s="657"/>
      <c r="DT35" s="657"/>
      <c r="DU35" s="657"/>
      <c r="DV35" s="658"/>
      <c r="DW35" s="626">
        <v>3.9</v>
      </c>
      <c r="DX35" s="655"/>
      <c r="DY35" s="655"/>
      <c r="DZ35" s="655"/>
      <c r="EA35" s="655"/>
      <c r="EB35" s="655"/>
      <c r="EC35" s="656"/>
    </row>
    <row r="36" spans="2:133" ht="11.25" customHeight="1">
      <c r="B36" s="618" t="s">
        <v>320</v>
      </c>
      <c r="C36" s="619"/>
      <c r="D36" s="619"/>
      <c r="E36" s="619"/>
      <c r="F36" s="619"/>
      <c r="G36" s="619"/>
      <c r="H36" s="619"/>
      <c r="I36" s="619"/>
      <c r="J36" s="619"/>
      <c r="K36" s="619"/>
      <c r="L36" s="619"/>
      <c r="M36" s="619"/>
      <c r="N36" s="619"/>
      <c r="O36" s="619"/>
      <c r="P36" s="619"/>
      <c r="Q36" s="620"/>
      <c r="R36" s="621" t="s">
        <v>165</v>
      </c>
      <c r="S36" s="622"/>
      <c r="T36" s="622"/>
      <c r="U36" s="622"/>
      <c r="V36" s="622"/>
      <c r="W36" s="622"/>
      <c r="X36" s="622"/>
      <c r="Y36" s="623"/>
      <c r="Z36" s="624" t="s">
        <v>230</v>
      </c>
      <c r="AA36" s="624"/>
      <c r="AB36" s="624"/>
      <c r="AC36" s="624"/>
      <c r="AD36" s="625" t="s">
        <v>248</v>
      </c>
      <c r="AE36" s="625"/>
      <c r="AF36" s="625"/>
      <c r="AG36" s="625"/>
      <c r="AH36" s="625"/>
      <c r="AI36" s="625"/>
      <c r="AJ36" s="625"/>
      <c r="AK36" s="625"/>
      <c r="AL36" s="626" t="s">
        <v>230</v>
      </c>
      <c r="AM36" s="627"/>
      <c r="AN36" s="627"/>
      <c r="AO36" s="628"/>
      <c r="AQ36" s="698" t="s">
        <v>321</v>
      </c>
      <c r="AR36" s="699"/>
      <c r="AS36" s="699"/>
      <c r="AT36" s="699"/>
      <c r="AU36" s="699"/>
      <c r="AV36" s="699"/>
      <c r="AW36" s="699"/>
      <c r="AX36" s="699"/>
      <c r="AY36" s="700"/>
      <c r="AZ36" s="621">
        <v>307259</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233218</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2805162</v>
      </c>
      <c r="CS36" s="622"/>
      <c r="CT36" s="622"/>
      <c r="CU36" s="622"/>
      <c r="CV36" s="622"/>
      <c r="CW36" s="622"/>
      <c r="CX36" s="622"/>
      <c r="CY36" s="623"/>
      <c r="CZ36" s="626">
        <v>15.5</v>
      </c>
      <c r="DA36" s="655"/>
      <c r="DB36" s="655"/>
      <c r="DC36" s="659"/>
      <c r="DD36" s="630">
        <v>2542462</v>
      </c>
      <c r="DE36" s="622"/>
      <c r="DF36" s="622"/>
      <c r="DG36" s="622"/>
      <c r="DH36" s="622"/>
      <c r="DI36" s="622"/>
      <c r="DJ36" s="622"/>
      <c r="DK36" s="623"/>
      <c r="DL36" s="630">
        <v>2156396</v>
      </c>
      <c r="DM36" s="622"/>
      <c r="DN36" s="622"/>
      <c r="DO36" s="622"/>
      <c r="DP36" s="622"/>
      <c r="DQ36" s="622"/>
      <c r="DR36" s="622"/>
      <c r="DS36" s="622"/>
      <c r="DT36" s="622"/>
      <c r="DU36" s="622"/>
      <c r="DV36" s="623"/>
      <c r="DW36" s="626">
        <v>20.3</v>
      </c>
      <c r="DX36" s="655"/>
      <c r="DY36" s="655"/>
      <c r="DZ36" s="655"/>
      <c r="EA36" s="655"/>
      <c r="EB36" s="655"/>
      <c r="EC36" s="656"/>
    </row>
    <row r="37" spans="2:133" ht="11.25" customHeight="1">
      <c r="B37" s="618" t="s">
        <v>324</v>
      </c>
      <c r="C37" s="619"/>
      <c r="D37" s="619"/>
      <c r="E37" s="619"/>
      <c r="F37" s="619"/>
      <c r="G37" s="619"/>
      <c r="H37" s="619"/>
      <c r="I37" s="619"/>
      <c r="J37" s="619"/>
      <c r="K37" s="619"/>
      <c r="L37" s="619"/>
      <c r="M37" s="619"/>
      <c r="N37" s="619"/>
      <c r="O37" s="619"/>
      <c r="P37" s="619"/>
      <c r="Q37" s="620"/>
      <c r="R37" s="621">
        <v>631839</v>
      </c>
      <c r="S37" s="622"/>
      <c r="T37" s="622"/>
      <c r="U37" s="622"/>
      <c r="V37" s="622"/>
      <c r="W37" s="622"/>
      <c r="X37" s="622"/>
      <c r="Y37" s="623"/>
      <c r="Z37" s="624">
        <v>3.4</v>
      </c>
      <c r="AA37" s="624"/>
      <c r="AB37" s="624"/>
      <c r="AC37" s="624"/>
      <c r="AD37" s="625" t="s">
        <v>120</v>
      </c>
      <c r="AE37" s="625"/>
      <c r="AF37" s="625"/>
      <c r="AG37" s="625"/>
      <c r="AH37" s="625"/>
      <c r="AI37" s="625"/>
      <c r="AJ37" s="625"/>
      <c r="AK37" s="625"/>
      <c r="AL37" s="626" t="s">
        <v>230</v>
      </c>
      <c r="AM37" s="627"/>
      <c r="AN37" s="627"/>
      <c r="AO37" s="628"/>
      <c r="AQ37" s="698" t="s">
        <v>325</v>
      </c>
      <c r="AR37" s="699"/>
      <c r="AS37" s="699"/>
      <c r="AT37" s="699"/>
      <c r="AU37" s="699"/>
      <c r="AV37" s="699"/>
      <c r="AW37" s="699"/>
      <c r="AX37" s="699"/>
      <c r="AY37" s="700"/>
      <c r="AZ37" s="621">
        <v>17335</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6556</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1679414</v>
      </c>
      <c r="CS37" s="657"/>
      <c r="CT37" s="657"/>
      <c r="CU37" s="657"/>
      <c r="CV37" s="657"/>
      <c r="CW37" s="657"/>
      <c r="CX37" s="657"/>
      <c r="CY37" s="658"/>
      <c r="CZ37" s="626">
        <v>9.3000000000000007</v>
      </c>
      <c r="DA37" s="655"/>
      <c r="DB37" s="655"/>
      <c r="DC37" s="659"/>
      <c r="DD37" s="630">
        <v>1679414</v>
      </c>
      <c r="DE37" s="657"/>
      <c r="DF37" s="657"/>
      <c r="DG37" s="657"/>
      <c r="DH37" s="657"/>
      <c r="DI37" s="657"/>
      <c r="DJ37" s="657"/>
      <c r="DK37" s="658"/>
      <c r="DL37" s="630">
        <v>1679254</v>
      </c>
      <c r="DM37" s="657"/>
      <c r="DN37" s="657"/>
      <c r="DO37" s="657"/>
      <c r="DP37" s="657"/>
      <c r="DQ37" s="657"/>
      <c r="DR37" s="657"/>
      <c r="DS37" s="657"/>
      <c r="DT37" s="657"/>
      <c r="DU37" s="657"/>
      <c r="DV37" s="658"/>
      <c r="DW37" s="626">
        <v>15.8</v>
      </c>
      <c r="DX37" s="655"/>
      <c r="DY37" s="655"/>
      <c r="DZ37" s="655"/>
      <c r="EA37" s="655"/>
      <c r="EB37" s="655"/>
      <c r="EC37" s="656"/>
    </row>
    <row r="38" spans="2:133" ht="11.25" customHeight="1">
      <c r="B38" s="666" t="s">
        <v>328</v>
      </c>
      <c r="C38" s="667"/>
      <c r="D38" s="667"/>
      <c r="E38" s="667"/>
      <c r="F38" s="667"/>
      <c r="G38" s="667"/>
      <c r="H38" s="667"/>
      <c r="I38" s="667"/>
      <c r="J38" s="667"/>
      <c r="K38" s="667"/>
      <c r="L38" s="667"/>
      <c r="M38" s="667"/>
      <c r="N38" s="667"/>
      <c r="O38" s="667"/>
      <c r="P38" s="667"/>
      <c r="Q38" s="668"/>
      <c r="R38" s="701">
        <v>18627355</v>
      </c>
      <c r="S38" s="702"/>
      <c r="T38" s="702"/>
      <c r="U38" s="702"/>
      <c r="V38" s="702"/>
      <c r="W38" s="702"/>
      <c r="X38" s="702"/>
      <c r="Y38" s="703"/>
      <c r="Z38" s="704">
        <v>100</v>
      </c>
      <c r="AA38" s="704"/>
      <c r="AB38" s="704"/>
      <c r="AC38" s="704"/>
      <c r="AD38" s="705">
        <v>10010780</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11167</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10683</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1379061</v>
      </c>
      <c r="CS38" s="622"/>
      <c r="CT38" s="622"/>
      <c r="CU38" s="622"/>
      <c r="CV38" s="622"/>
      <c r="CW38" s="622"/>
      <c r="CX38" s="622"/>
      <c r="CY38" s="623"/>
      <c r="CZ38" s="626">
        <v>7.6</v>
      </c>
      <c r="DA38" s="655"/>
      <c r="DB38" s="655"/>
      <c r="DC38" s="659"/>
      <c r="DD38" s="630">
        <v>1119553</v>
      </c>
      <c r="DE38" s="622"/>
      <c r="DF38" s="622"/>
      <c r="DG38" s="622"/>
      <c r="DH38" s="622"/>
      <c r="DI38" s="622"/>
      <c r="DJ38" s="622"/>
      <c r="DK38" s="623"/>
      <c r="DL38" s="630">
        <v>1098624</v>
      </c>
      <c r="DM38" s="622"/>
      <c r="DN38" s="622"/>
      <c r="DO38" s="622"/>
      <c r="DP38" s="622"/>
      <c r="DQ38" s="622"/>
      <c r="DR38" s="622"/>
      <c r="DS38" s="622"/>
      <c r="DT38" s="622"/>
      <c r="DU38" s="622"/>
      <c r="DV38" s="623"/>
      <c r="DW38" s="626">
        <v>10.3</v>
      </c>
      <c r="DX38" s="655"/>
      <c r="DY38" s="655"/>
      <c r="DZ38" s="655"/>
      <c r="EA38" s="655"/>
      <c r="EB38" s="655"/>
      <c r="EC38" s="656"/>
    </row>
    <row r="39" spans="2:133" ht="11.25" customHeight="1">
      <c r="AQ39" s="698" t="s">
        <v>332</v>
      </c>
      <c r="AR39" s="699"/>
      <c r="AS39" s="699"/>
      <c r="AT39" s="699"/>
      <c r="AU39" s="699"/>
      <c r="AV39" s="699"/>
      <c r="AW39" s="699"/>
      <c r="AX39" s="699"/>
      <c r="AY39" s="700"/>
      <c r="AZ39" s="621" t="s">
        <v>230</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92</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695620</v>
      </c>
      <c r="CS39" s="657"/>
      <c r="CT39" s="657"/>
      <c r="CU39" s="657"/>
      <c r="CV39" s="657"/>
      <c r="CW39" s="657"/>
      <c r="CX39" s="657"/>
      <c r="CY39" s="658"/>
      <c r="CZ39" s="626">
        <v>3.8</v>
      </c>
      <c r="DA39" s="655"/>
      <c r="DB39" s="655"/>
      <c r="DC39" s="659"/>
      <c r="DD39" s="630">
        <v>650771</v>
      </c>
      <c r="DE39" s="657"/>
      <c r="DF39" s="657"/>
      <c r="DG39" s="657"/>
      <c r="DH39" s="657"/>
      <c r="DI39" s="657"/>
      <c r="DJ39" s="657"/>
      <c r="DK39" s="658"/>
      <c r="DL39" s="630" t="s">
        <v>120</v>
      </c>
      <c r="DM39" s="657"/>
      <c r="DN39" s="657"/>
      <c r="DO39" s="657"/>
      <c r="DP39" s="657"/>
      <c r="DQ39" s="657"/>
      <c r="DR39" s="657"/>
      <c r="DS39" s="657"/>
      <c r="DT39" s="657"/>
      <c r="DU39" s="657"/>
      <c r="DV39" s="658"/>
      <c r="DW39" s="626" t="s">
        <v>120</v>
      </c>
      <c r="DX39" s="655"/>
      <c r="DY39" s="655"/>
      <c r="DZ39" s="655"/>
      <c r="EA39" s="655"/>
      <c r="EB39" s="655"/>
      <c r="EC39" s="656"/>
    </row>
    <row r="40" spans="2:133" ht="11.25" customHeight="1">
      <c r="AQ40" s="698" t="s">
        <v>336</v>
      </c>
      <c r="AR40" s="699"/>
      <c r="AS40" s="699"/>
      <c r="AT40" s="699"/>
      <c r="AU40" s="699"/>
      <c r="AV40" s="699"/>
      <c r="AW40" s="699"/>
      <c r="AX40" s="699"/>
      <c r="AY40" s="700"/>
      <c r="AZ40" s="621">
        <v>349710</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110</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115264</v>
      </c>
      <c r="CS40" s="622"/>
      <c r="CT40" s="622"/>
      <c r="CU40" s="622"/>
      <c r="CV40" s="622"/>
      <c r="CW40" s="622"/>
      <c r="CX40" s="622"/>
      <c r="CY40" s="623"/>
      <c r="CZ40" s="626">
        <v>0.6</v>
      </c>
      <c r="DA40" s="655"/>
      <c r="DB40" s="655"/>
      <c r="DC40" s="659"/>
      <c r="DD40" s="630">
        <v>45264</v>
      </c>
      <c r="DE40" s="622"/>
      <c r="DF40" s="622"/>
      <c r="DG40" s="622"/>
      <c r="DH40" s="622"/>
      <c r="DI40" s="622"/>
      <c r="DJ40" s="622"/>
      <c r="DK40" s="623"/>
      <c r="DL40" s="630" t="s">
        <v>230</v>
      </c>
      <c r="DM40" s="622"/>
      <c r="DN40" s="622"/>
      <c r="DO40" s="622"/>
      <c r="DP40" s="622"/>
      <c r="DQ40" s="622"/>
      <c r="DR40" s="622"/>
      <c r="DS40" s="622"/>
      <c r="DT40" s="622"/>
      <c r="DU40" s="622"/>
      <c r="DV40" s="623"/>
      <c r="DW40" s="626" t="s">
        <v>165</v>
      </c>
      <c r="DX40" s="655"/>
      <c r="DY40" s="655"/>
      <c r="DZ40" s="655"/>
      <c r="EA40" s="655"/>
      <c r="EB40" s="655"/>
      <c r="EC40" s="656"/>
    </row>
    <row r="41" spans="2:133" ht="11.25" customHeight="1">
      <c r="AQ41" s="708" t="s">
        <v>339</v>
      </c>
      <c r="AR41" s="709"/>
      <c r="AS41" s="709"/>
      <c r="AT41" s="709"/>
      <c r="AU41" s="709"/>
      <c r="AV41" s="709"/>
      <c r="AW41" s="709"/>
      <c r="AX41" s="709"/>
      <c r="AY41" s="710"/>
      <c r="AZ41" s="701">
        <v>1018184</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320</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230</v>
      </c>
      <c r="CS41" s="657"/>
      <c r="CT41" s="657"/>
      <c r="CU41" s="657"/>
      <c r="CV41" s="657"/>
      <c r="CW41" s="657"/>
      <c r="CX41" s="657"/>
      <c r="CY41" s="658"/>
      <c r="CZ41" s="626" t="s">
        <v>230</v>
      </c>
      <c r="DA41" s="655"/>
      <c r="DB41" s="655"/>
      <c r="DC41" s="659"/>
      <c r="DD41" s="630" t="s">
        <v>120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2030722</v>
      </c>
      <c r="CS42" s="622"/>
      <c r="CT42" s="622"/>
      <c r="CU42" s="622"/>
      <c r="CV42" s="622"/>
      <c r="CW42" s="622"/>
      <c r="CX42" s="622"/>
      <c r="CY42" s="623"/>
      <c r="CZ42" s="626">
        <v>11.2</v>
      </c>
      <c r="DA42" s="627"/>
      <c r="DB42" s="627"/>
      <c r="DC42" s="722"/>
      <c r="DD42" s="630">
        <v>441292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176341</v>
      </c>
      <c r="CS43" s="657"/>
      <c r="CT43" s="657"/>
      <c r="CU43" s="657"/>
      <c r="CV43" s="657"/>
      <c r="CW43" s="657"/>
      <c r="CX43" s="657"/>
      <c r="CY43" s="658"/>
      <c r="CZ43" s="626">
        <v>1</v>
      </c>
      <c r="DA43" s="655"/>
      <c r="DB43" s="655"/>
      <c r="DC43" s="659"/>
      <c r="DD43" s="630">
        <v>176341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346</v>
      </c>
      <c r="CD44" s="733" t="s">
        <v>298</v>
      </c>
      <c r="CE44" s="734"/>
      <c r="CF44" s="618" t="s">
        <v>347</v>
      </c>
      <c r="CG44" s="619"/>
      <c r="CH44" s="619"/>
      <c r="CI44" s="619"/>
      <c r="CJ44" s="619"/>
      <c r="CK44" s="619"/>
      <c r="CL44" s="619"/>
      <c r="CM44" s="619"/>
      <c r="CN44" s="619"/>
      <c r="CO44" s="619"/>
      <c r="CP44" s="619"/>
      <c r="CQ44" s="620"/>
      <c r="CR44" s="621">
        <v>1996287</v>
      </c>
      <c r="CS44" s="622"/>
      <c r="CT44" s="622"/>
      <c r="CU44" s="622"/>
      <c r="CV44" s="622"/>
      <c r="CW44" s="622"/>
      <c r="CX44" s="622"/>
      <c r="CY44" s="623"/>
      <c r="CZ44" s="626">
        <v>11</v>
      </c>
      <c r="DA44" s="627"/>
      <c r="DB44" s="627"/>
      <c r="DC44" s="722"/>
      <c r="DD44" s="630">
        <v>412657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1463739</v>
      </c>
      <c r="CS45" s="657"/>
      <c r="CT45" s="657"/>
      <c r="CU45" s="657"/>
      <c r="CV45" s="657"/>
      <c r="CW45" s="657"/>
      <c r="CX45" s="657"/>
      <c r="CY45" s="658"/>
      <c r="CZ45" s="626">
        <v>8.1</v>
      </c>
      <c r="DA45" s="655"/>
      <c r="DB45" s="655"/>
      <c r="DC45" s="659"/>
      <c r="DD45" s="630">
        <v>63406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529218</v>
      </c>
      <c r="CS46" s="622"/>
      <c r="CT46" s="622"/>
      <c r="CU46" s="622"/>
      <c r="CV46" s="622"/>
      <c r="CW46" s="622"/>
      <c r="CX46" s="622"/>
      <c r="CY46" s="623"/>
      <c r="CZ46" s="626">
        <v>2.9</v>
      </c>
      <c r="DA46" s="627"/>
      <c r="DB46" s="627"/>
      <c r="DC46" s="722"/>
      <c r="DD46" s="630">
        <v>345921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v>34435</v>
      </c>
      <c r="CS47" s="657"/>
      <c r="CT47" s="657"/>
      <c r="CU47" s="657"/>
      <c r="CV47" s="657"/>
      <c r="CW47" s="657"/>
      <c r="CX47" s="657"/>
      <c r="CY47" s="658"/>
      <c r="CZ47" s="626">
        <v>0.2</v>
      </c>
      <c r="DA47" s="655"/>
      <c r="DB47" s="655"/>
      <c r="DC47" s="659"/>
      <c r="DD47" s="630">
        <v>28635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351</v>
      </c>
      <c r="CG48" s="619"/>
      <c r="CH48" s="619"/>
      <c r="CI48" s="619"/>
      <c r="CJ48" s="619"/>
      <c r="CK48" s="619"/>
      <c r="CL48" s="619"/>
      <c r="CM48" s="619"/>
      <c r="CN48" s="619"/>
      <c r="CO48" s="619"/>
      <c r="CP48" s="619"/>
      <c r="CQ48" s="620"/>
      <c r="CR48" s="621" t="s">
        <v>120</v>
      </c>
      <c r="CS48" s="622"/>
      <c r="CT48" s="622"/>
      <c r="CU48" s="622"/>
      <c r="CV48" s="622"/>
      <c r="CW48" s="622"/>
      <c r="CX48" s="622"/>
      <c r="CY48" s="623"/>
      <c r="CZ48" s="626" t="s">
        <v>230</v>
      </c>
      <c r="DA48" s="627"/>
      <c r="DB48" s="627"/>
      <c r="DC48" s="722"/>
      <c r="DD48" s="630" t="s">
        <v>165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18155467</v>
      </c>
      <c r="CS49" s="691"/>
      <c r="CT49" s="691"/>
      <c r="CU49" s="691"/>
      <c r="CV49" s="691"/>
      <c r="CW49" s="691"/>
      <c r="CX49" s="691"/>
      <c r="CY49" s="723"/>
      <c r="CZ49" s="706">
        <v>100</v>
      </c>
      <c r="DA49" s="724"/>
      <c r="DB49" s="724"/>
      <c r="DC49" s="725"/>
      <c r="DD49" s="726">
        <v>11685475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BBMN4Z10RBdHxRDfOeCQpvvyD20NVX6Pf9uvdhJwB4MYcPvTipdApV/UN2YGmzPHVQIFjmeI3HaK3WNCfZqIMw==" saltValue="rFmOOofUpQi3xdFnNBFs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34" sqref="AK34:AO3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375</v>
      </c>
      <c r="C7" s="754"/>
      <c r="D7" s="754"/>
      <c r="E7" s="754"/>
      <c r="F7" s="754"/>
      <c r="G7" s="754"/>
      <c r="H7" s="754"/>
      <c r="I7" s="754"/>
      <c r="J7" s="754"/>
      <c r="K7" s="754"/>
      <c r="L7" s="754"/>
      <c r="M7" s="754"/>
      <c r="N7" s="754"/>
      <c r="O7" s="754"/>
      <c r="P7" s="755"/>
      <c r="Q7" s="756">
        <v>18641</v>
      </c>
      <c r="R7" s="757"/>
      <c r="S7" s="757"/>
      <c r="T7" s="757"/>
      <c r="U7" s="757"/>
      <c r="V7" s="757">
        <v>18169</v>
      </c>
      <c r="W7" s="757"/>
      <c r="X7" s="757"/>
      <c r="Y7" s="757"/>
      <c r="Z7" s="757"/>
      <c r="AA7" s="757">
        <v>472</v>
      </c>
      <c r="AB7" s="757"/>
      <c r="AC7" s="757"/>
      <c r="AD7" s="757"/>
      <c r="AE7" s="758"/>
      <c r="AF7" s="759">
        <v>290</v>
      </c>
      <c r="AG7" s="760"/>
      <c r="AH7" s="760"/>
      <c r="AI7" s="760"/>
      <c r="AJ7" s="761"/>
      <c r="AK7" s="796">
        <v>544</v>
      </c>
      <c r="AL7" s="797"/>
      <c r="AM7" s="797"/>
      <c r="AN7" s="797"/>
      <c r="AO7" s="797"/>
      <c r="AP7" s="797">
        <v>17173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566</v>
      </c>
      <c r="BT7" s="801"/>
      <c r="BU7" s="801"/>
      <c r="BV7" s="801"/>
      <c r="BW7" s="801"/>
      <c r="BX7" s="801"/>
      <c r="BY7" s="801"/>
      <c r="BZ7" s="801"/>
      <c r="CA7" s="801"/>
      <c r="CB7" s="801"/>
      <c r="CC7" s="801"/>
      <c r="CD7" s="801"/>
      <c r="CE7" s="801"/>
      <c r="CF7" s="801"/>
      <c r="CG7" s="802"/>
      <c r="CH7" s="793">
        <v>6</v>
      </c>
      <c r="CI7" s="794"/>
      <c r="CJ7" s="794"/>
      <c r="CK7" s="794"/>
      <c r="CL7" s="795"/>
      <c r="CM7" s="793">
        <v>114</v>
      </c>
      <c r="CN7" s="794"/>
      <c r="CO7" s="794"/>
      <c r="CP7" s="794"/>
      <c r="CQ7" s="795"/>
      <c r="CR7" s="793">
        <v>37</v>
      </c>
      <c r="CS7" s="794"/>
      <c r="CT7" s="794"/>
      <c r="CU7" s="794"/>
      <c r="CV7" s="795"/>
      <c r="CW7" s="793">
        <v>30</v>
      </c>
      <c r="CX7" s="794"/>
      <c r="CY7" s="794"/>
      <c r="CZ7" s="794"/>
      <c r="DA7" s="795"/>
      <c r="DB7" s="793" t="s">
        <v>567</v>
      </c>
      <c r="DC7" s="794"/>
      <c r="DD7" s="794"/>
      <c r="DE7" s="794"/>
      <c r="DF7" s="795"/>
      <c r="DG7" s="793" t="s">
        <v>568</v>
      </c>
      <c r="DH7" s="794"/>
      <c r="DI7" s="794"/>
      <c r="DJ7" s="794"/>
      <c r="DK7" s="795"/>
      <c r="DL7" s="793" t="s">
        <v>568</v>
      </c>
      <c r="DM7" s="794"/>
      <c r="DN7" s="794"/>
      <c r="DO7" s="794"/>
      <c r="DP7" s="795"/>
      <c r="DQ7" s="793" t="s">
        <v>568</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377</v>
      </c>
      <c r="B23" s="812" t="s">
        <v>378</v>
      </c>
      <c r="C23" s="813"/>
      <c r="D23" s="813"/>
      <c r="E23" s="813"/>
      <c r="F23" s="813"/>
      <c r="G23" s="813"/>
      <c r="H23" s="813"/>
      <c r="I23" s="813"/>
      <c r="J23" s="813"/>
      <c r="K23" s="813"/>
      <c r="L23" s="813"/>
      <c r="M23" s="813"/>
      <c r="N23" s="813"/>
      <c r="O23" s="813"/>
      <c r="P23" s="814"/>
      <c r="Q23" s="815">
        <v>18627</v>
      </c>
      <c r="R23" s="816"/>
      <c r="S23" s="816"/>
      <c r="T23" s="816"/>
      <c r="U23" s="816"/>
      <c r="V23" s="816">
        <v>18155</v>
      </c>
      <c r="W23" s="816"/>
      <c r="X23" s="816"/>
      <c r="Y23" s="816"/>
      <c r="Z23" s="816"/>
      <c r="AA23" s="816">
        <v>472</v>
      </c>
      <c r="AB23" s="816"/>
      <c r="AC23" s="816"/>
      <c r="AD23" s="816"/>
      <c r="AE23" s="817"/>
      <c r="AF23" s="818">
        <v>290</v>
      </c>
      <c r="AG23" s="816"/>
      <c r="AH23" s="816"/>
      <c r="AI23" s="816"/>
      <c r="AJ23" s="819"/>
      <c r="AK23" s="820"/>
      <c r="AL23" s="821"/>
      <c r="AM23" s="821"/>
      <c r="AN23" s="821"/>
      <c r="AO23" s="821"/>
      <c r="AP23" s="816">
        <v>17173</v>
      </c>
      <c r="AQ23" s="816"/>
      <c r="AR23" s="816"/>
      <c r="AS23" s="816"/>
      <c r="AT23" s="816"/>
      <c r="AU23" s="822"/>
      <c r="AV23" s="822"/>
      <c r="AW23" s="822"/>
      <c r="AX23" s="822"/>
      <c r="AY23" s="823"/>
      <c r="AZ23" s="831" t="s">
        <v>120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379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358</v>
      </c>
      <c r="B26" s="763"/>
      <c r="C26" s="763"/>
      <c r="D26" s="763"/>
      <c r="E26" s="763"/>
      <c r="F26" s="763"/>
      <c r="G26" s="763"/>
      <c r="H26" s="763"/>
      <c r="I26" s="763"/>
      <c r="J26" s="763"/>
      <c r="K26" s="763"/>
      <c r="L26" s="763"/>
      <c r="M26" s="763"/>
      <c r="N26" s="763"/>
      <c r="O26" s="763"/>
      <c r="P26" s="764"/>
      <c r="Q26" s="739" t="s">
        <v>381</v>
      </c>
      <c r="R26" s="740"/>
      <c r="S26" s="740"/>
      <c r="T26" s="740"/>
      <c r="U26" s="741"/>
      <c r="V26" s="739" t="s">
        <v>382</v>
      </c>
      <c r="W26" s="740"/>
      <c r="X26" s="740"/>
      <c r="Y26" s="740"/>
      <c r="Z26" s="741"/>
      <c r="AA26" s="739" t="s">
        <v>383</v>
      </c>
      <c r="AB26" s="740"/>
      <c r="AC26" s="740"/>
      <c r="AD26" s="740"/>
      <c r="AE26" s="740"/>
      <c r="AF26" s="834" t="s">
        <v>384</v>
      </c>
      <c r="AG26" s="835"/>
      <c r="AH26" s="835"/>
      <c r="AI26" s="835"/>
      <c r="AJ26" s="836"/>
      <c r="AK26" s="740" t="s">
        <v>385</v>
      </c>
      <c r="AL26" s="740"/>
      <c r="AM26" s="740"/>
      <c r="AN26" s="740"/>
      <c r="AO26" s="741"/>
      <c r="AP26" s="739" t="s">
        <v>386</v>
      </c>
      <c r="AQ26" s="740"/>
      <c r="AR26" s="740"/>
      <c r="AS26" s="740"/>
      <c r="AT26" s="741"/>
      <c r="AU26" s="739" t="s">
        <v>387</v>
      </c>
      <c r="AV26" s="740"/>
      <c r="AW26" s="740"/>
      <c r="AX26" s="740"/>
      <c r="AY26" s="741"/>
      <c r="AZ26" s="739" t="s">
        <v>388</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389</v>
      </c>
      <c r="C28" s="754"/>
      <c r="D28" s="754"/>
      <c r="E28" s="754"/>
      <c r="F28" s="754"/>
      <c r="G28" s="754"/>
      <c r="H28" s="754"/>
      <c r="I28" s="754"/>
      <c r="J28" s="754"/>
      <c r="K28" s="754"/>
      <c r="L28" s="754"/>
      <c r="M28" s="754"/>
      <c r="N28" s="754"/>
      <c r="O28" s="754"/>
      <c r="P28" s="755"/>
      <c r="Q28" s="844">
        <v>6178</v>
      </c>
      <c r="R28" s="845"/>
      <c r="S28" s="845"/>
      <c r="T28" s="845"/>
      <c r="U28" s="845"/>
      <c r="V28" s="845">
        <v>5908</v>
      </c>
      <c r="W28" s="845"/>
      <c r="X28" s="845"/>
      <c r="Y28" s="845"/>
      <c r="Z28" s="845"/>
      <c r="AA28" s="845">
        <v>270</v>
      </c>
      <c r="AB28" s="845"/>
      <c r="AC28" s="845"/>
      <c r="AD28" s="845"/>
      <c r="AE28" s="846"/>
      <c r="AF28" s="847">
        <v>270</v>
      </c>
      <c r="AG28" s="845"/>
      <c r="AH28" s="845"/>
      <c r="AI28" s="845"/>
      <c r="AJ28" s="848"/>
      <c r="AK28" s="849">
        <v>416</v>
      </c>
      <c r="AL28" s="840"/>
      <c r="AM28" s="840"/>
      <c r="AN28" s="840"/>
      <c r="AO28" s="840"/>
      <c r="AP28" s="840" t="s">
        <v>556</v>
      </c>
      <c r="AQ28" s="840"/>
      <c r="AR28" s="840"/>
      <c r="AS28" s="840"/>
      <c r="AT28" s="840"/>
      <c r="AU28" s="840" t="s">
        <v>495</v>
      </c>
      <c r="AV28" s="840"/>
      <c r="AW28" s="840"/>
      <c r="AX28" s="840"/>
      <c r="AY28" s="840"/>
      <c r="AZ28" s="841" t="s">
        <v>495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390</v>
      </c>
      <c r="C29" s="778"/>
      <c r="D29" s="778"/>
      <c r="E29" s="778"/>
      <c r="F29" s="778"/>
      <c r="G29" s="778"/>
      <c r="H29" s="778"/>
      <c r="I29" s="778"/>
      <c r="J29" s="778"/>
      <c r="K29" s="778"/>
      <c r="L29" s="778"/>
      <c r="M29" s="778"/>
      <c r="N29" s="778"/>
      <c r="O29" s="778"/>
      <c r="P29" s="779"/>
      <c r="Q29" s="780">
        <v>373</v>
      </c>
      <c r="R29" s="781"/>
      <c r="S29" s="781"/>
      <c r="T29" s="781"/>
      <c r="U29" s="781"/>
      <c r="V29" s="781">
        <v>370</v>
      </c>
      <c r="W29" s="781"/>
      <c r="X29" s="781"/>
      <c r="Y29" s="781"/>
      <c r="Z29" s="781"/>
      <c r="AA29" s="781">
        <v>3</v>
      </c>
      <c r="AB29" s="781"/>
      <c r="AC29" s="781"/>
      <c r="AD29" s="781"/>
      <c r="AE29" s="782"/>
      <c r="AF29" s="783">
        <v>3</v>
      </c>
      <c r="AG29" s="784"/>
      <c r="AH29" s="784"/>
      <c r="AI29" s="784"/>
      <c r="AJ29" s="785"/>
      <c r="AK29" s="852">
        <v>95</v>
      </c>
      <c r="AL29" s="853"/>
      <c r="AM29" s="853"/>
      <c r="AN29" s="853"/>
      <c r="AO29" s="853"/>
      <c r="AP29" s="853" t="s">
        <v>495</v>
      </c>
      <c r="AQ29" s="853"/>
      <c r="AR29" s="853"/>
      <c r="AS29" s="853"/>
      <c r="AT29" s="853"/>
      <c r="AU29" s="853" t="s">
        <v>495</v>
      </c>
      <c r="AV29" s="853"/>
      <c r="AW29" s="853"/>
      <c r="AX29" s="853"/>
      <c r="AY29" s="853"/>
      <c r="AZ29" s="854" t="s">
        <v>495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391</v>
      </c>
      <c r="C30" s="778"/>
      <c r="D30" s="778"/>
      <c r="E30" s="778"/>
      <c r="F30" s="778"/>
      <c r="G30" s="778"/>
      <c r="H30" s="778"/>
      <c r="I30" s="778"/>
      <c r="J30" s="778"/>
      <c r="K30" s="778"/>
      <c r="L30" s="778"/>
      <c r="M30" s="778"/>
      <c r="N30" s="778"/>
      <c r="O30" s="778"/>
      <c r="P30" s="779"/>
      <c r="Q30" s="780">
        <v>3538</v>
      </c>
      <c r="R30" s="781"/>
      <c r="S30" s="781"/>
      <c r="T30" s="781"/>
      <c r="U30" s="781"/>
      <c r="V30" s="781">
        <v>3471</v>
      </c>
      <c r="W30" s="781"/>
      <c r="X30" s="781"/>
      <c r="Y30" s="781"/>
      <c r="Z30" s="781"/>
      <c r="AA30" s="781">
        <v>67</v>
      </c>
      <c r="AB30" s="781"/>
      <c r="AC30" s="781"/>
      <c r="AD30" s="781"/>
      <c r="AE30" s="782"/>
      <c r="AF30" s="783">
        <v>67</v>
      </c>
      <c r="AG30" s="784"/>
      <c r="AH30" s="784"/>
      <c r="AI30" s="784"/>
      <c r="AJ30" s="785"/>
      <c r="AK30" s="852">
        <v>529</v>
      </c>
      <c r="AL30" s="853"/>
      <c r="AM30" s="853"/>
      <c r="AN30" s="853"/>
      <c r="AO30" s="853"/>
      <c r="AP30" s="853" t="s">
        <v>495</v>
      </c>
      <c r="AQ30" s="853"/>
      <c r="AR30" s="853"/>
      <c r="AS30" s="853"/>
      <c r="AT30" s="853"/>
      <c r="AU30" s="853" t="s">
        <v>495</v>
      </c>
      <c r="AV30" s="853"/>
      <c r="AW30" s="853"/>
      <c r="AX30" s="853"/>
      <c r="AY30" s="853"/>
      <c r="AZ30" s="854" t="s">
        <v>495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392</v>
      </c>
      <c r="C31" s="778"/>
      <c r="D31" s="778"/>
      <c r="E31" s="778"/>
      <c r="F31" s="778"/>
      <c r="G31" s="778"/>
      <c r="H31" s="778"/>
      <c r="I31" s="778"/>
      <c r="J31" s="778"/>
      <c r="K31" s="778"/>
      <c r="L31" s="778"/>
      <c r="M31" s="778"/>
      <c r="N31" s="778"/>
      <c r="O31" s="778"/>
      <c r="P31" s="779"/>
      <c r="Q31" s="780">
        <v>23</v>
      </c>
      <c r="R31" s="781"/>
      <c r="S31" s="781"/>
      <c r="T31" s="781"/>
      <c r="U31" s="781"/>
      <c r="V31" s="781">
        <v>22</v>
      </c>
      <c r="W31" s="781"/>
      <c r="X31" s="781"/>
      <c r="Y31" s="781"/>
      <c r="Z31" s="781"/>
      <c r="AA31" s="781">
        <v>1</v>
      </c>
      <c r="AB31" s="781"/>
      <c r="AC31" s="781"/>
      <c r="AD31" s="781"/>
      <c r="AE31" s="782"/>
      <c r="AF31" s="783">
        <v>1</v>
      </c>
      <c r="AG31" s="784"/>
      <c r="AH31" s="784"/>
      <c r="AI31" s="784"/>
      <c r="AJ31" s="785"/>
      <c r="AK31" s="852">
        <v>8</v>
      </c>
      <c r="AL31" s="853"/>
      <c r="AM31" s="853"/>
      <c r="AN31" s="853"/>
      <c r="AO31" s="853"/>
      <c r="AP31" s="853" t="s">
        <v>495</v>
      </c>
      <c r="AQ31" s="853"/>
      <c r="AR31" s="853"/>
      <c r="AS31" s="853"/>
      <c r="AT31" s="853"/>
      <c r="AU31" s="853" t="s">
        <v>495</v>
      </c>
      <c r="AV31" s="853"/>
      <c r="AW31" s="853"/>
      <c r="AX31" s="853"/>
      <c r="AY31" s="853"/>
      <c r="AZ31" s="854" t="s">
        <v>495</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393</v>
      </c>
      <c r="C32" s="778"/>
      <c r="D32" s="778"/>
      <c r="E32" s="778"/>
      <c r="F32" s="778"/>
      <c r="G32" s="778"/>
      <c r="H32" s="778"/>
      <c r="I32" s="778"/>
      <c r="J32" s="778"/>
      <c r="K32" s="778"/>
      <c r="L32" s="778"/>
      <c r="M32" s="778"/>
      <c r="N32" s="778"/>
      <c r="O32" s="778"/>
      <c r="P32" s="779"/>
      <c r="Q32" s="780">
        <v>969</v>
      </c>
      <c r="R32" s="781"/>
      <c r="S32" s="781"/>
      <c r="T32" s="781"/>
      <c r="U32" s="781"/>
      <c r="V32" s="781">
        <v>800</v>
      </c>
      <c r="W32" s="781"/>
      <c r="X32" s="781"/>
      <c r="Y32" s="781"/>
      <c r="Z32" s="781"/>
      <c r="AA32" s="781">
        <v>169</v>
      </c>
      <c r="AB32" s="781"/>
      <c r="AC32" s="781"/>
      <c r="AD32" s="781"/>
      <c r="AE32" s="782"/>
      <c r="AF32" s="783">
        <v>866</v>
      </c>
      <c r="AG32" s="784"/>
      <c r="AH32" s="784"/>
      <c r="AI32" s="784"/>
      <c r="AJ32" s="785"/>
      <c r="AK32" s="852">
        <v>17</v>
      </c>
      <c r="AL32" s="853"/>
      <c r="AM32" s="853"/>
      <c r="AN32" s="853"/>
      <c r="AO32" s="853"/>
      <c r="AP32" s="853">
        <v>1461</v>
      </c>
      <c r="AQ32" s="853"/>
      <c r="AR32" s="853"/>
      <c r="AS32" s="853"/>
      <c r="AT32" s="853"/>
      <c r="AU32" s="853">
        <v>167</v>
      </c>
      <c r="AV32" s="853"/>
      <c r="AW32" s="853"/>
      <c r="AX32" s="853"/>
      <c r="AY32" s="853"/>
      <c r="AZ32" s="854" t="s">
        <v>495</v>
      </c>
      <c r="BA32" s="854"/>
      <c r="BB32" s="854"/>
      <c r="BC32" s="854"/>
      <c r="BD32" s="854"/>
      <c r="BE32" s="850" t="s">
        <v>394</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395</v>
      </c>
      <c r="C33" s="778"/>
      <c r="D33" s="778"/>
      <c r="E33" s="778"/>
      <c r="F33" s="778"/>
      <c r="G33" s="778"/>
      <c r="H33" s="778"/>
      <c r="I33" s="778"/>
      <c r="J33" s="778"/>
      <c r="K33" s="778"/>
      <c r="L33" s="778"/>
      <c r="M33" s="778"/>
      <c r="N33" s="778"/>
      <c r="O33" s="778"/>
      <c r="P33" s="779"/>
      <c r="Q33" s="780">
        <v>1174</v>
      </c>
      <c r="R33" s="781"/>
      <c r="S33" s="781"/>
      <c r="T33" s="781"/>
      <c r="U33" s="781"/>
      <c r="V33" s="781">
        <v>985</v>
      </c>
      <c r="W33" s="781"/>
      <c r="X33" s="781"/>
      <c r="Y33" s="781"/>
      <c r="Z33" s="781"/>
      <c r="AA33" s="781">
        <v>189</v>
      </c>
      <c r="AB33" s="781"/>
      <c r="AC33" s="781"/>
      <c r="AD33" s="781"/>
      <c r="AE33" s="782"/>
      <c r="AF33" s="783">
        <v>131</v>
      </c>
      <c r="AG33" s="784"/>
      <c r="AH33" s="784"/>
      <c r="AI33" s="784"/>
      <c r="AJ33" s="785"/>
      <c r="AK33" s="852">
        <v>307</v>
      </c>
      <c r="AL33" s="853"/>
      <c r="AM33" s="853"/>
      <c r="AN33" s="853"/>
      <c r="AO33" s="853"/>
      <c r="AP33" s="853">
        <v>5562</v>
      </c>
      <c r="AQ33" s="853"/>
      <c r="AR33" s="853"/>
      <c r="AS33" s="853"/>
      <c r="AT33" s="853"/>
      <c r="AU33" s="853">
        <v>3304</v>
      </c>
      <c r="AV33" s="853"/>
      <c r="AW33" s="853"/>
      <c r="AX33" s="853"/>
      <c r="AY33" s="853"/>
      <c r="AZ33" s="854" t="s">
        <v>495</v>
      </c>
      <c r="BA33" s="854"/>
      <c r="BB33" s="854"/>
      <c r="BC33" s="854"/>
      <c r="BD33" s="854"/>
      <c r="BE33" s="850" t="s">
        <v>394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396</v>
      </c>
      <c r="C34" s="778"/>
      <c r="D34" s="778"/>
      <c r="E34" s="778"/>
      <c r="F34" s="778"/>
      <c r="G34" s="778"/>
      <c r="H34" s="778"/>
      <c r="I34" s="778"/>
      <c r="J34" s="778"/>
      <c r="K34" s="778"/>
      <c r="L34" s="778"/>
      <c r="M34" s="778"/>
      <c r="N34" s="778"/>
      <c r="O34" s="778"/>
      <c r="P34" s="779"/>
      <c r="Q34" s="780">
        <v>123</v>
      </c>
      <c r="R34" s="781"/>
      <c r="S34" s="781"/>
      <c r="T34" s="781"/>
      <c r="U34" s="781"/>
      <c r="V34" s="781">
        <v>123</v>
      </c>
      <c r="W34" s="781"/>
      <c r="X34" s="781"/>
      <c r="Y34" s="781"/>
      <c r="Z34" s="781"/>
      <c r="AA34" s="781">
        <v>0</v>
      </c>
      <c r="AB34" s="781"/>
      <c r="AC34" s="781"/>
      <c r="AD34" s="781"/>
      <c r="AE34" s="782"/>
      <c r="AF34" s="783">
        <v>0</v>
      </c>
      <c r="AG34" s="784"/>
      <c r="AH34" s="784"/>
      <c r="AI34" s="784"/>
      <c r="AJ34" s="785"/>
      <c r="AK34" s="852">
        <v>11</v>
      </c>
      <c r="AL34" s="853"/>
      <c r="AM34" s="853"/>
      <c r="AN34" s="853"/>
      <c r="AO34" s="853"/>
      <c r="AP34" s="853">
        <v>838</v>
      </c>
      <c r="AQ34" s="853"/>
      <c r="AR34" s="853"/>
      <c r="AS34" s="853"/>
      <c r="AT34" s="853"/>
      <c r="AU34" s="853">
        <v>461</v>
      </c>
      <c r="AV34" s="853"/>
      <c r="AW34" s="853"/>
      <c r="AX34" s="853"/>
      <c r="AY34" s="853"/>
      <c r="AZ34" s="854" t="s">
        <v>495</v>
      </c>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377</v>
      </c>
      <c r="B63" s="812" t="s">
        <v>399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1338</v>
      </c>
      <c r="AG63" s="864"/>
      <c r="AH63" s="864"/>
      <c r="AI63" s="864"/>
      <c r="AJ63" s="865"/>
      <c r="AK63" s="866"/>
      <c r="AL63" s="861"/>
      <c r="AM63" s="861"/>
      <c r="AN63" s="861"/>
      <c r="AO63" s="861"/>
      <c r="AP63" s="864">
        <v>7861</v>
      </c>
      <c r="AQ63" s="864"/>
      <c r="AR63" s="864"/>
      <c r="AS63" s="864"/>
      <c r="AT63" s="864"/>
      <c r="AU63" s="864">
        <v>3932</v>
      </c>
      <c r="AV63" s="864"/>
      <c r="AW63" s="864"/>
      <c r="AX63" s="864"/>
      <c r="AY63" s="864"/>
      <c r="AZ63" s="868"/>
      <c r="BA63" s="868"/>
      <c r="BB63" s="868"/>
      <c r="BC63" s="868"/>
      <c r="BD63" s="868"/>
      <c r="BE63" s="869"/>
      <c r="BF63" s="869"/>
      <c r="BG63" s="869"/>
      <c r="BH63" s="869"/>
      <c r="BI63" s="870"/>
      <c r="BJ63" s="871" t="s">
        <v>120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401</v>
      </c>
      <c r="B66" s="763"/>
      <c r="C66" s="763"/>
      <c r="D66" s="763"/>
      <c r="E66" s="763"/>
      <c r="F66" s="763"/>
      <c r="G66" s="763"/>
      <c r="H66" s="763"/>
      <c r="I66" s="763"/>
      <c r="J66" s="763"/>
      <c r="K66" s="763"/>
      <c r="L66" s="763"/>
      <c r="M66" s="763"/>
      <c r="N66" s="763"/>
      <c r="O66" s="763"/>
      <c r="P66" s="764"/>
      <c r="Q66" s="739" t="s">
        <v>381</v>
      </c>
      <c r="R66" s="740"/>
      <c r="S66" s="740"/>
      <c r="T66" s="740"/>
      <c r="U66" s="741"/>
      <c r="V66" s="739" t="s">
        <v>382</v>
      </c>
      <c r="W66" s="740"/>
      <c r="X66" s="740"/>
      <c r="Y66" s="740"/>
      <c r="Z66" s="741"/>
      <c r="AA66" s="739" t="s">
        <v>402</v>
      </c>
      <c r="AB66" s="740"/>
      <c r="AC66" s="740"/>
      <c r="AD66" s="740"/>
      <c r="AE66" s="741"/>
      <c r="AF66" s="874" t="s">
        <v>384</v>
      </c>
      <c r="AG66" s="835"/>
      <c r="AH66" s="835"/>
      <c r="AI66" s="835"/>
      <c r="AJ66" s="875"/>
      <c r="AK66" s="739" t="s">
        <v>385</v>
      </c>
      <c r="AL66" s="763"/>
      <c r="AM66" s="763"/>
      <c r="AN66" s="763"/>
      <c r="AO66" s="764"/>
      <c r="AP66" s="739" t="s">
        <v>386</v>
      </c>
      <c r="AQ66" s="740"/>
      <c r="AR66" s="740"/>
      <c r="AS66" s="740"/>
      <c r="AT66" s="741"/>
      <c r="AU66" s="739" t="s">
        <v>403</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557</v>
      </c>
      <c r="C68" s="892"/>
      <c r="D68" s="892"/>
      <c r="E68" s="892"/>
      <c r="F68" s="892"/>
      <c r="G68" s="892"/>
      <c r="H68" s="892"/>
      <c r="I68" s="892"/>
      <c r="J68" s="892"/>
      <c r="K68" s="892"/>
      <c r="L68" s="892"/>
      <c r="M68" s="892"/>
      <c r="N68" s="892"/>
      <c r="O68" s="892"/>
      <c r="P68" s="893"/>
      <c r="Q68" s="894">
        <v>6026</v>
      </c>
      <c r="R68" s="888"/>
      <c r="S68" s="888"/>
      <c r="T68" s="888"/>
      <c r="U68" s="888"/>
      <c r="V68" s="888">
        <v>5972</v>
      </c>
      <c r="W68" s="888"/>
      <c r="X68" s="888"/>
      <c r="Y68" s="888"/>
      <c r="Z68" s="888"/>
      <c r="AA68" s="888">
        <v>54</v>
      </c>
      <c r="AB68" s="888"/>
      <c r="AC68" s="888"/>
      <c r="AD68" s="888"/>
      <c r="AE68" s="888"/>
      <c r="AF68" s="888">
        <v>54</v>
      </c>
      <c r="AG68" s="888"/>
      <c r="AH68" s="888"/>
      <c r="AI68" s="888"/>
      <c r="AJ68" s="888"/>
      <c r="AK68" s="888" t="s">
        <v>556</v>
      </c>
      <c r="AL68" s="888"/>
      <c r="AM68" s="888"/>
      <c r="AN68" s="888"/>
      <c r="AO68" s="888"/>
      <c r="AP68" s="888">
        <v>4370</v>
      </c>
      <c r="AQ68" s="888"/>
      <c r="AR68" s="888"/>
      <c r="AS68" s="888"/>
      <c r="AT68" s="888"/>
      <c r="AU68" s="888">
        <v>347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558</v>
      </c>
      <c r="C69" s="896"/>
      <c r="D69" s="896"/>
      <c r="E69" s="896"/>
      <c r="F69" s="896"/>
      <c r="G69" s="896"/>
      <c r="H69" s="896"/>
      <c r="I69" s="896"/>
      <c r="J69" s="896"/>
      <c r="K69" s="896"/>
      <c r="L69" s="896"/>
      <c r="M69" s="896"/>
      <c r="N69" s="896"/>
      <c r="O69" s="896"/>
      <c r="P69" s="897"/>
      <c r="Q69" s="898">
        <v>11183</v>
      </c>
      <c r="R69" s="853"/>
      <c r="S69" s="853"/>
      <c r="T69" s="853"/>
      <c r="U69" s="853"/>
      <c r="V69" s="853">
        <v>10814</v>
      </c>
      <c r="W69" s="853"/>
      <c r="X69" s="853"/>
      <c r="Y69" s="853"/>
      <c r="Z69" s="853"/>
      <c r="AA69" s="853">
        <v>369</v>
      </c>
      <c r="AB69" s="853"/>
      <c r="AC69" s="853"/>
      <c r="AD69" s="853"/>
      <c r="AE69" s="853"/>
      <c r="AF69" s="853">
        <v>369</v>
      </c>
      <c r="AG69" s="853"/>
      <c r="AH69" s="853"/>
      <c r="AI69" s="853"/>
      <c r="AJ69" s="853"/>
      <c r="AK69" s="853">
        <v>86</v>
      </c>
      <c r="AL69" s="853"/>
      <c r="AM69" s="853"/>
      <c r="AN69" s="853"/>
      <c r="AO69" s="853"/>
      <c r="AP69" s="853" t="s">
        <v>564</v>
      </c>
      <c r="AQ69" s="853"/>
      <c r="AR69" s="853"/>
      <c r="AS69" s="853"/>
      <c r="AT69" s="853"/>
      <c r="AU69" s="853" t="s">
        <v>556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559</v>
      </c>
      <c r="C70" s="896"/>
      <c r="D70" s="896"/>
      <c r="E70" s="896"/>
      <c r="F70" s="896"/>
      <c r="G70" s="896"/>
      <c r="H70" s="896"/>
      <c r="I70" s="896"/>
      <c r="J70" s="896"/>
      <c r="K70" s="896"/>
      <c r="L70" s="896"/>
      <c r="M70" s="896"/>
      <c r="N70" s="896"/>
      <c r="O70" s="896"/>
      <c r="P70" s="897"/>
      <c r="Q70" s="898">
        <v>112</v>
      </c>
      <c r="R70" s="853"/>
      <c r="S70" s="853"/>
      <c r="T70" s="853"/>
      <c r="U70" s="853"/>
      <c r="V70" s="853">
        <v>103</v>
      </c>
      <c r="W70" s="853"/>
      <c r="X70" s="853"/>
      <c r="Y70" s="853"/>
      <c r="Z70" s="853"/>
      <c r="AA70" s="853">
        <v>9</v>
      </c>
      <c r="AB70" s="853"/>
      <c r="AC70" s="853"/>
      <c r="AD70" s="853"/>
      <c r="AE70" s="853"/>
      <c r="AF70" s="853">
        <v>9</v>
      </c>
      <c r="AG70" s="853"/>
      <c r="AH70" s="853"/>
      <c r="AI70" s="853"/>
      <c r="AJ70" s="853"/>
      <c r="AK70" s="853">
        <v>10</v>
      </c>
      <c r="AL70" s="853"/>
      <c r="AM70" s="853"/>
      <c r="AN70" s="853"/>
      <c r="AO70" s="853"/>
      <c r="AP70" s="853" t="s">
        <v>565</v>
      </c>
      <c r="AQ70" s="853"/>
      <c r="AR70" s="853"/>
      <c r="AS70" s="853"/>
      <c r="AT70" s="853"/>
      <c r="AU70" s="853" t="s">
        <v>556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560</v>
      </c>
      <c r="C71" s="896"/>
      <c r="D71" s="896"/>
      <c r="E71" s="896"/>
      <c r="F71" s="896"/>
      <c r="G71" s="896"/>
      <c r="H71" s="896"/>
      <c r="I71" s="896"/>
      <c r="J71" s="896"/>
      <c r="K71" s="896"/>
      <c r="L71" s="896"/>
      <c r="M71" s="896"/>
      <c r="N71" s="896"/>
      <c r="O71" s="896"/>
      <c r="P71" s="897"/>
      <c r="Q71" s="898">
        <v>686</v>
      </c>
      <c r="R71" s="853"/>
      <c r="S71" s="853"/>
      <c r="T71" s="853"/>
      <c r="U71" s="853"/>
      <c r="V71" s="853">
        <v>685</v>
      </c>
      <c r="W71" s="853"/>
      <c r="X71" s="853"/>
      <c r="Y71" s="853"/>
      <c r="Z71" s="853"/>
      <c r="AA71" s="853">
        <v>1</v>
      </c>
      <c r="AB71" s="853"/>
      <c r="AC71" s="853"/>
      <c r="AD71" s="853"/>
      <c r="AE71" s="853"/>
      <c r="AF71" s="853">
        <v>1</v>
      </c>
      <c r="AG71" s="853"/>
      <c r="AH71" s="853"/>
      <c r="AI71" s="853"/>
      <c r="AJ71" s="853"/>
      <c r="AK71" s="853" t="s">
        <v>556</v>
      </c>
      <c r="AL71" s="853"/>
      <c r="AM71" s="853"/>
      <c r="AN71" s="853"/>
      <c r="AO71" s="853"/>
      <c r="AP71" s="853">
        <v>388</v>
      </c>
      <c r="AQ71" s="853"/>
      <c r="AR71" s="853"/>
      <c r="AS71" s="853"/>
      <c r="AT71" s="853"/>
      <c r="AU71" s="853">
        <v>188</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561</v>
      </c>
      <c r="C72" s="896"/>
      <c r="D72" s="896"/>
      <c r="E72" s="896"/>
      <c r="F72" s="896"/>
      <c r="G72" s="896"/>
      <c r="H72" s="896"/>
      <c r="I72" s="896"/>
      <c r="J72" s="896"/>
      <c r="K72" s="896"/>
      <c r="L72" s="896"/>
      <c r="M72" s="896"/>
      <c r="N72" s="896"/>
      <c r="O72" s="896"/>
      <c r="P72" s="897"/>
      <c r="Q72" s="898">
        <v>199</v>
      </c>
      <c r="R72" s="853"/>
      <c r="S72" s="853"/>
      <c r="T72" s="853"/>
      <c r="U72" s="853"/>
      <c r="V72" s="853">
        <v>191</v>
      </c>
      <c r="W72" s="853"/>
      <c r="X72" s="853"/>
      <c r="Y72" s="853"/>
      <c r="Z72" s="853"/>
      <c r="AA72" s="853">
        <v>8</v>
      </c>
      <c r="AB72" s="853"/>
      <c r="AC72" s="853"/>
      <c r="AD72" s="853"/>
      <c r="AE72" s="853"/>
      <c r="AF72" s="853">
        <v>8</v>
      </c>
      <c r="AG72" s="853"/>
      <c r="AH72" s="853"/>
      <c r="AI72" s="853"/>
      <c r="AJ72" s="853"/>
      <c r="AK72" s="853" t="s">
        <v>556</v>
      </c>
      <c r="AL72" s="853"/>
      <c r="AM72" s="853"/>
      <c r="AN72" s="853"/>
      <c r="AO72" s="853"/>
      <c r="AP72" s="853" t="s">
        <v>556</v>
      </c>
      <c r="AQ72" s="853"/>
      <c r="AR72" s="853"/>
      <c r="AS72" s="853"/>
      <c r="AT72" s="853"/>
      <c r="AU72" s="853" t="s">
        <v>556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562</v>
      </c>
      <c r="C73" s="896"/>
      <c r="D73" s="896"/>
      <c r="E73" s="896"/>
      <c r="F73" s="896"/>
      <c r="G73" s="896"/>
      <c r="H73" s="896"/>
      <c r="I73" s="896"/>
      <c r="J73" s="896"/>
      <c r="K73" s="896"/>
      <c r="L73" s="896"/>
      <c r="M73" s="896"/>
      <c r="N73" s="896"/>
      <c r="O73" s="896"/>
      <c r="P73" s="897"/>
      <c r="Q73" s="898">
        <v>161174</v>
      </c>
      <c r="R73" s="853"/>
      <c r="S73" s="853"/>
      <c r="T73" s="853"/>
      <c r="U73" s="853"/>
      <c r="V73" s="853">
        <v>157299</v>
      </c>
      <c r="W73" s="853"/>
      <c r="X73" s="853"/>
      <c r="Y73" s="853"/>
      <c r="Z73" s="853"/>
      <c r="AA73" s="853">
        <v>3875</v>
      </c>
      <c r="AB73" s="853"/>
      <c r="AC73" s="853"/>
      <c r="AD73" s="853"/>
      <c r="AE73" s="853"/>
      <c r="AF73" s="853">
        <v>3875</v>
      </c>
      <c r="AG73" s="853"/>
      <c r="AH73" s="853"/>
      <c r="AI73" s="853"/>
      <c r="AJ73" s="853"/>
      <c r="AK73" s="853" t="s">
        <v>556</v>
      </c>
      <c r="AL73" s="853"/>
      <c r="AM73" s="853"/>
      <c r="AN73" s="853"/>
      <c r="AO73" s="853"/>
      <c r="AP73" s="853" t="s">
        <v>556</v>
      </c>
      <c r="AQ73" s="853"/>
      <c r="AR73" s="853"/>
      <c r="AS73" s="853"/>
      <c r="AT73" s="853"/>
      <c r="AU73" s="853" t="s">
        <v>556</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563</v>
      </c>
      <c r="C74" s="896"/>
      <c r="D74" s="896"/>
      <c r="E74" s="896"/>
      <c r="F74" s="896"/>
      <c r="G74" s="896"/>
      <c r="H74" s="896"/>
      <c r="I74" s="896"/>
      <c r="J74" s="896"/>
      <c r="K74" s="896"/>
      <c r="L74" s="896"/>
      <c r="M74" s="896"/>
      <c r="N74" s="896"/>
      <c r="O74" s="896"/>
      <c r="P74" s="897"/>
      <c r="Q74" s="898">
        <v>1328</v>
      </c>
      <c r="R74" s="853"/>
      <c r="S74" s="853"/>
      <c r="T74" s="853"/>
      <c r="U74" s="853"/>
      <c r="V74" s="853">
        <v>1289</v>
      </c>
      <c r="W74" s="853"/>
      <c r="X74" s="853"/>
      <c r="Y74" s="853"/>
      <c r="Z74" s="853"/>
      <c r="AA74" s="853">
        <v>39</v>
      </c>
      <c r="AB74" s="853"/>
      <c r="AC74" s="853"/>
      <c r="AD74" s="853"/>
      <c r="AE74" s="853"/>
      <c r="AF74" s="853">
        <v>39</v>
      </c>
      <c r="AG74" s="853"/>
      <c r="AH74" s="853"/>
      <c r="AI74" s="853"/>
      <c r="AJ74" s="853"/>
      <c r="AK74" s="853" t="s">
        <v>556</v>
      </c>
      <c r="AL74" s="853"/>
      <c r="AM74" s="853"/>
      <c r="AN74" s="853"/>
      <c r="AO74" s="853"/>
      <c r="AP74" s="853">
        <v>50</v>
      </c>
      <c r="AQ74" s="853"/>
      <c r="AR74" s="853"/>
      <c r="AS74" s="853"/>
      <c r="AT74" s="853"/>
      <c r="AU74" s="853">
        <v>36</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377</v>
      </c>
      <c r="B88" s="812" t="s">
        <v>404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4355</v>
      </c>
      <c r="AG88" s="864"/>
      <c r="AH88" s="864"/>
      <c r="AI88" s="864"/>
      <c r="AJ88" s="864"/>
      <c r="AK88" s="861"/>
      <c r="AL88" s="861"/>
      <c r="AM88" s="861"/>
      <c r="AN88" s="861"/>
      <c r="AO88" s="861"/>
      <c r="AP88" s="864">
        <v>4808</v>
      </c>
      <c r="AQ88" s="864"/>
      <c r="AR88" s="864"/>
      <c r="AS88" s="864"/>
      <c r="AT88" s="864"/>
      <c r="AU88" s="864">
        <v>571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405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37</v>
      </c>
      <c r="CS102" s="872"/>
      <c r="CT102" s="872"/>
      <c r="CU102" s="872"/>
      <c r="CV102" s="915"/>
      <c r="CW102" s="914">
        <v>30</v>
      </c>
      <c r="CX102" s="872"/>
      <c r="CY102" s="872"/>
      <c r="CZ102" s="872"/>
      <c r="DA102" s="915"/>
      <c r="DB102" s="914" t="s">
        <v>568</v>
      </c>
      <c r="DC102" s="872"/>
      <c r="DD102" s="872"/>
      <c r="DE102" s="872"/>
      <c r="DF102" s="915"/>
      <c r="DG102" s="914" t="s">
        <v>568</v>
      </c>
      <c r="DH102" s="872"/>
      <c r="DI102" s="872"/>
      <c r="DJ102" s="872"/>
      <c r="DK102" s="915"/>
      <c r="DL102" s="914" t="s">
        <v>568</v>
      </c>
      <c r="DM102" s="872"/>
      <c r="DN102" s="872"/>
      <c r="DO102" s="872"/>
      <c r="DP102" s="915"/>
      <c r="DQ102" s="914" t="s">
        <v>568</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407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413</v>
      </c>
      <c r="AB109" s="917"/>
      <c r="AC109" s="917"/>
      <c r="AD109" s="917"/>
      <c r="AE109" s="918"/>
      <c r="AF109" s="916" t="s">
        <v>297</v>
      </c>
      <c r="AG109" s="917"/>
      <c r="AH109" s="917"/>
      <c r="AI109" s="917"/>
      <c r="AJ109" s="918"/>
      <c r="AK109" s="916" t="s">
        <v>296</v>
      </c>
      <c r="AL109" s="917"/>
      <c r="AM109" s="917"/>
      <c r="AN109" s="917"/>
      <c r="AO109" s="918"/>
      <c r="AP109" s="916" t="s">
        <v>414</v>
      </c>
      <c r="AQ109" s="917"/>
      <c r="AR109" s="917"/>
      <c r="AS109" s="917"/>
      <c r="AT109" s="919"/>
      <c r="AU109" s="936" t="s">
        <v>412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413</v>
      </c>
      <c r="BR109" s="917"/>
      <c r="BS109" s="917"/>
      <c r="BT109" s="917"/>
      <c r="BU109" s="918"/>
      <c r="BV109" s="916" t="s">
        <v>297</v>
      </c>
      <c r="BW109" s="917"/>
      <c r="BX109" s="917"/>
      <c r="BY109" s="917"/>
      <c r="BZ109" s="918"/>
      <c r="CA109" s="916" t="s">
        <v>296</v>
      </c>
      <c r="CB109" s="917"/>
      <c r="CC109" s="917"/>
      <c r="CD109" s="917"/>
      <c r="CE109" s="918"/>
      <c r="CF109" s="937" t="s">
        <v>414</v>
      </c>
      <c r="CG109" s="937"/>
      <c r="CH109" s="937"/>
      <c r="CI109" s="937"/>
      <c r="CJ109" s="937"/>
      <c r="CK109" s="916" t="s">
        <v>415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413</v>
      </c>
      <c r="DH109" s="917"/>
      <c r="DI109" s="917"/>
      <c r="DJ109" s="917"/>
      <c r="DK109" s="918"/>
      <c r="DL109" s="916" t="s">
        <v>297</v>
      </c>
      <c r="DM109" s="917"/>
      <c r="DN109" s="917"/>
      <c r="DO109" s="917"/>
      <c r="DP109" s="918"/>
      <c r="DQ109" s="916" t="s">
        <v>296</v>
      </c>
      <c r="DR109" s="917"/>
      <c r="DS109" s="917"/>
      <c r="DT109" s="917"/>
      <c r="DU109" s="918"/>
      <c r="DV109" s="916" t="s">
        <v>414</v>
      </c>
      <c r="DW109" s="917"/>
      <c r="DX109" s="917"/>
      <c r="DY109" s="917"/>
      <c r="DZ109" s="919"/>
    </row>
    <row r="110" spans="1:131" s="226" customFormat="1" ht="26.25" customHeight="1">
      <c r="A110" s="920" t="s">
        <v>416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1267761</v>
      </c>
      <c r="AB110" s="924"/>
      <c r="AC110" s="924"/>
      <c r="AD110" s="924"/>
      <c r="AE110" s="925"/>
      <c r="AF110" s="926">
        <v>1343541</v>
      </c>
      <c r="AG110" s="924"/>
      <c r="AH110" s="924"/>
      <c r="AI110" s="924"/>
      <c r="AJ110" s="925"/>
      <c r="AK110" s="926">
        <v>1337205</v>
      </c>
      <c r="AL110" s="924"/>
      <c r="AM110" s="924"/>
      <c r="AN110" s="924"/>
      <c r="AO110" s="925"/>
      <c r="AP110" s="927">
        <v>14.5</v>
      </c>
      <c r="AQ110" s="928"/>
      <c r="AR110" s="928"/>
      <c r="AS110" s="928"/>
      <c r="AT110" s="929"/>
      <c r="AU110" s="930" t="s">
        <v>66</v>
      </c>
      <c r="AV110" s="931"/>
      <c r="AW110" s="931"/>
      <c r="AX110" s="931"/>
      <c r="AY110" s="931"/>
      <c r="AZ110" s="972" t="s">
        <v>417</v>
      </c>
      <c r="BA110" s="921"/>
      <c r="BB110" s="921"/>
      <c r="BC110" s="921"/>
      <c r="BD110" s="921"/>
      <c r="BE110" s="921"/>
      <c r="BF110" s="921"/>
      <c r="BG110" s="921"/>
      <c r="BH110" s="921"/>
      <c r="BI110" s="921"/>
      <c r="BJ110" s="921"/>
      <c r="BK110" s="921"/>
      <c r="BL110" s="921"/>
      <c r="BM110" s="921"/>
      <c r="BN110" s="921"/>
      <c r="BO110" s="921"/>
      <c r="BP110" s="922"/>
      <c r="BQ110" s="958">
        <v>15848400</v>
      </c>
      <c r="BR110" s="959"/>
      <c r="BS110" s="959"/>
      <c r="BT110" s="959"/>
      <c r="BU110" s="959"/>
      <c r="BV110" s="959">
        <v>17201715</v>
      </c>
      <c r="BW110" s="959"/>
      <c r="BX110" s="959"/>
      <c r="BY110" s="959"/>
      <c r="BZ110" s="959"/>
      <c r="CA110" s="959">
        <v>17172757</v>
      </c>
      <c r="CB110" s="959"/>
      <c r="CC110" s="959"/>
      <c r="CD110" s="959"/>
      <c r="CE110" s="959"/>
      <c r="CF110" s="973">
        <v>185.9</v>
      </c>
      <c r="CG110" s="974"/>
      <c r="CH110" s="974"/>
      <c r="CI110" s="974"/>
      <c r="CJ110" s="974"/>
      <c r="CK110" s="975" t="s">
        <v>418</v>
      </c>
      <c r="CL110" s="976"/>
      <c r="CM110" s="955" t="s">
        <v>419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120</v>
      </c>
      <c r="DH110" s="959"/>
      <c r="DI110" s="959"/>
      <c r="DJ110" s="959"/>
      <c r="DK110" s="959"/>
      <c r="DL110" s="959" t="s">
        <v>120</v>
      </c>
      <c r="DM110" s="959"/>
      <c r="DN110" s="959"/>
      <c r="DO110" s="959"/>
      <c r="DP110" s="959"/>
      <c r="DQ110" s="959" t="s">
        <v>420</v>
      </c>
      <c r="DR110" s="959"/>
      <c r="DS110" s="959"/>
      <c r="DT110" s="959"/>
      <c r="DU110" s="959"/>
      <c r="DV110" s="960" t="s">
        <v>120</v>
      </c>
      <c r="DW110" s="960"/>
      <c r="DX110" s="960"/>
      <c r="DY110" s="960"/>
      <c r="DZ110" s="961"/>
    </row>
    <row r="111" spans="1:131" s="226" customFormat="1" ht="26.25" customHeight="1">
      <c r="A111" s="962" t="s">
        <v>421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120</v>
      </c>
      <c r="AB111" s="966"/>
      <c r="AC111" s="966"/>
      <c r="AD111" s="966"/>
      <c r="AE111" s="967"/>
      <c r="AF111" s="968" t="s">
        <v>120</v>
      </c>
      <c r="AG111" s="966"/>
      <c r="AH111" s="966"/>
      <c r="AI111" s="966"/>
      <c r="AJ111" s="967"/>
      <c r="AK111" s="968" t="s">
        <v>120</v>
      </c>
      <c r="AL111" s="966"/>
      <c r="AM111" s="966"/>
      <c r="AN111" s="966"/>
      <c r="AO111" s="967"/>
      <c r="AP111" s="969" t="s">
        <v>420</v>
      </c>
      <c r="AQ111" s="970"/>
      <c r="AR111" s="970"/>
      <c r="AS111" s="970"/>
      <c r="AT111" s="971"/>
      <c r="AU111" s="932"/>
      <c r="AV111" s="933"/>
      <c r="AW111" s="933"/>
      <c r="AX111" s="933"/>
      <c r="AY111" s="933"/>
      <c r="AZ111" s="981" t="s">
        <v>422</v>
      </c>
      <c r="BA111" s="982"/>
      <c r="BB111" s="982"/>
      <c r="BC111" s="982"/>
      <c r="BD111" s="982"/>
      <c r="BE111" s="982"/>
      <c r="BF111" s="982"/>
      <c r="BG111" s="982"/>
      <c r="BH111" s="982"/>
      <c r="BI111" s="982"/>
      <c r="BJ111" s="982"/>
      <c r="BK111" s="982"/>
      <c r="BL111" s="982"/>
      <c r="BM111" s="982"/>
      <c r="BN111" s="982"/>
      <c r="BO111" s="982"/>
      <c r="BP111" s="983"/>
      <c r="BQ111" s="951" t="s">
        <v>120</v>
      </c>
      <c r="BR111" s="952"/>
      <c r="BS111" s="952"/>
      <c r="BT111" s="952"/>
      <c r="BU111" s="952"/>
      <c r="BV111" s="952" t="s">
        <v>423</v>
      </c>
      <c r="BW111" s="952"/>
      <c r="BX111" s="952"/>
      <c r="BY111" s="952"/>
      <c r="BZ111" s="952"/>
      <c r="CA111" s="952" t="s">
        <v>120</v>
      </c>
      <c r="CB111" s="952"/>
      <c r="CC111" s="952"/>
      <c r="CD111" s="952"/>
      <c r="CE111" s="952"/>
      <c r="CF111" s="946" t="s">
        <v>120</v>
      </c>
      <c r="CG111" s="947"/>
      <c r="CH111" s="947"/>
      <c r="CI111" s="947"/>
      <c r="CJ111" s="947"/>
      <c r="CK111" s="977"/>
      <c r="CL111" s="978"/>
      <c r="CM111" s="948" t="s">
        <v>424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423</v>
      </c>
      <c r="DH111" s="952"/>
      <c r="DI111" s="952"/>
      <c r="DJ111" s="952"/>
      <c r="DK111" s="952"/>
      <c r="DL111" s="952" t="s">
        <v>423</v>
      </c>
      <c r="DM111" s="952"/>
      <c r="DN111" s="952"/>
      <c r="DO111" s="952"/>
      <c r="DP111" s="952"/>
      <c r="DQ111" s="952" t="s">
        <v>120</v>
      </c>
      <c r="DR111" s="952"/>
      <c r="DS111" s="952"/>
      <c r="DT111" s="952"/>
      <c r="DU111" s="952"/>
      <c r="DV111" s="953" t="s">
        <v>423</v>
      </c>
      <c r="DW111" s="953"/>
      <c r="DX111" s="953"/>
      <c r="DY111" s="953"/>
      <c r="DZ111" s="954"/>
    </row>
    <row r="112" spans="1:131" s="226" customFormat="1" ht="26.25" customHeight="1">
      <c r="A112" s="984" t="s">
        <v>425</v>
      </c>
      <c r="B112" s="985"/>
      <c r="C112" s="982" t="s">
        <v>426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420</v>
      </c>
      <c r="AB112" s="991"/>
      <c r="AC112" s="991"/>
      <c r="AD112" s="991"/>
      <c r="AE112" s="992"/>
      <c r="AF112" s="993" t="s">
        <v>423</v>
      </c>
      <c r="AG112" s="991"/>
      <c r="AH112" s="991"/>
      <c r="AI112" s="991"/>
      <c r="AJ112" s="992"/>
      <c r="AK112" s="993" t="s">
        <v>420</v>
      </c>
      <c r="AL112" s="991"/>
      <c r="AM112" s="991"/>
      <c r="AN112" s="991"/>
      <c r="AO112" s="992"/>
      <c r="AP112" s="994" t="s">
        <v>420</v>
      </c>
      <c r="AQ112" s="995"/>
      <c r="AR112" s="995"/>
      <c r="AS112" s="995"/>
      <c r="AT112" s="996"/>
      <c r="AU112" s="932"/>
      <c r="AV112" s="933"/>
      <c r="AW112" s="933"/>
      <c r="AX112" s="933"/>
      <c r="AY112" s="933"/>
      <c r="AZ112" s="981" t="s">
        <v>427</v>
      </c>
      <c r="BA112" s="982"/>
      <c r="BB112" s="982"/>
      <c r="BC112" s="982"/>
      <c r="BD112" s="982"/>
      <c r="BE112" s="982"/>
      <c r="BF112" s="982"/>
      <c r="BG112" s="982"/>
      <c r="BH112" s="982"/>
      <c r="BI112" s="982"/>
      <c r="BJ112" s="982"/>
      <c r="BK112" s="982"/>
      <c r="BL112" s="982"/>
      <c r="BM112" s="982"/>
      <c r="BN112" s="982"/>
      <c r="BO112" s="982"/>
      <c r="BP112" s="983"/>
      <c r="BQ112" s="951">
        <v>3845691</v>
      </c>
      <c r="BR112" s="952"/>
      <c r="BS112" s="952"/>
      <c r="BT112" s="952"/>
      <c r="BU112" s="952"/>
      <c r="BV112" s="952">
        <v>4088054</v>
      </c>
      <c r="BW112" s="952"/>
      <c r="BX112" s="952"/>
      <c r="BY112" s="952"/>
      <c r="BZ112" s="952"/>
      <c r="CA112" s="952">
        <v>3931350</v>
      </c>
      <c r="CB112" s="952"/>
      <c r="CC112" s="952"/>
      <c r="CD112" s="952"/>
      <c r="CE112" s="952"/>
      <c r="CF112" s="946">
        <v>42.5</v>
      </c>
      <c r="CG112" s="947"/>
      <c r="CH112" s="947"/>
      <c r="CI112" s="947"/>
      <c r="CJ112" s="947"/>
      <c r="CK112" s="977"/>
      <c r="CL112" s="978"/>
      <c r="CM112" s="948" t="s">
        <v>428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120</v>
      </c>
      <c r="DH112" s="952"/>
      <c r="DI112" s="952"/>
      <c r="DJ112" s="952"/>
      <c r="DK112" s="952"/>
      <c r="DL112" s="952" t="s">
        <v>420</v>
      </c>
      <c r="DM112" s="952"/>
      <c r="DN112" s="952"/>
      <c r="DO112" s="952"/>
      <c r="DP112" s="952"/>
      <c r="DQ112" s="952" t="s">
        <v>120</v>
      </c>
      <c r="DR112" s="952"/>
      <c r="DS112" s="952"/>
      <c r="DT112" s="952"/>
      <c r="DU112" s="952"/>
      <c r="DV112" s="953" t="s">
        <v>420</v>
      </c>
      <c r="DW112" s="953"/>
      <c r="DX112" s="953"/>
      <c r="DY112" s="953"/>
      <c r="DZ112" s="954"/>
    </row>
    <row r="113" spans="1:130" s="226" customFormat="1" ht="26.25" customHeight="1">
      <c r="A113" s="986"/>
      <c r="B113" s="987"/>
      <c r="C113" s="982" t="s">
        <v>429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309205</v>
      </c>
      <c r="AB113" s="966"/>
      <c r="AC113" s="966"/>
      <c r="AD113" s="966"/>
      <c r="AE113" s="967"/>
      <c r="AF113" s="968">
        <v>334825</v>
      </c>
      <c r="AG113" s="966"/>
      <c r="AH113" s="966"/>
      <c r="AI113" s="966"/>
      <c r="AJ113" s="967"/>
      <c r="AK113" s="968">
        <v>307141</v>
      </c>
      <c r="AL113" s="966"/>
      <c r="AM113" s="966"/>
      <c r="AN113" s="966"/>
      <c r="AO113" s="967"/>
      <c r="AP113" s="969">
        <v>3.3</v>
      </c>
      <c r="AQ113" s="970"/>
      <c r="AR113" s="970"/>
      <c r="AS113" s="970"/>
      <c r="AT113" s="971"/>
      <c r="AU113" s="932"/>
      <c r="AV113" s="933"/>
      <c r="AW113" s="933"/>
      <c r="AX113" s="933"/>
      <c r="AY113" s="933"/>
      <c r="AZ113" s="981" t="s">
        <v>430</v>
      </c>
      <c r="BA113" s="982"/>
      <c r="BB113" s="982"/>
      <c r="BC113" s="982"/>
      <c r="BD113" s="982"/>
      <c r="BE113" s="982"/>
      <c r="BF113" s="982"/>
      <c r="BG113" s="982"/>
      <c r="BH113" s="982"/>
      <c r="BI113" s="982"/>
      <c r="BJ113" s="982"/>
      <c r="BK113" s="982"/>
      <c r="BL113" s="982"/>
      <c r="BM113" s="982"/>
      <c r="BN113" s="982"/>
      <c r="BO113" s="982"/>
      <c r="BP113" s="983"/>
      <c r="BQ113" s="951">
        <v>1050503</v>
      </c>
      <c r="BR113" s="952"/>
      <c r="BS113" s="952"/>
      <c r="BT113" s="952"/>
      <c r="BU113" s="952"/>
      <c r="BV113" s="952">
        <v>753971</v>
      </c>
      <c r="BW113" s="952"/>
      <c r="BX113" s="952"/>
      <c r="BY113" s="952"/>
      <c r="BZ113" s="952"/>
      <c r="CA113" s="952">
        <v>570951</v>
      </c>
      <c r="CB113" s="952"/>
      <c r="CC113" s="952"/>
      <c r="CD113" s="952"/>
      <c r="CE113" s="952"/>
      <c r="CF113" s="946">
        <v>6.2</v>
      </c>
      <c r="CG113" s="947"/>
      <c r="CH113" s="947"/>
      <c r="CI113" s="947"/>
      <c r="CJ113" s="947"/>
      <c r="CK113" s="977"/>
      <c r="CL113" s="978"/>
      <c r="CM113" s="948" t="s">
        <v>431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420</v>
      </c>
      <c r="DH113" s="991"/>
      <c r="DI113" s="991"/>
      <c r="DJ113" s="991"/>
      <c r="DK113" s="992"/>
      <c r="DL113" s="993" t="s">
        <v>420</v>
      </c>
      <c r="DM113" s="991"/>
      <c r="DN113" s="991"/>
      <c r="DO113" s="991"/>
      <c r="DP113" s="992"/>
      <c r="DQ113" s="993" t="s">
        <v>420</v>
      </c>
      <c r="DR113" s="991"/>
      <c r="DS113" s="991"/>
      <c r="DT113" s="991"/>
      <c r="DU113" s="992"/>
      <c r="DV113" s="994" t="s">
        <v>423</v>
      </c>
      <c r="DW113" s="995"/>
      <c r="DX113" s="995"/>
      <c r="DY113" s="995"/>
      <c r="DZ113" s="996"/>
    </row>
    <row r="114" spans="1:130" s="226" customFormat="1" ht="26.25" customHeight="1">
      <c r="A114" s="986"/>
      <c r="B114" s="987"/>
      <c r="C114" s="982" t="s">
        <v>432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424414</v>
      </c>
      <c r="AB114" s="991"/>
      <c r="AC114" s="991"/>
      <c r="AD114" s="991"/>
      <c r="AE114" s="992"/>
      <c r="AF114" s="993">
        <v>403335</v>
      </c>
      <c r="AG114" s="991"/>
      <c r="AH114" s="991"/>
      <c r="AI114" s="991"/>
      <c r="AJ114" s="992"/>
      <c r="AK114" s="993">
        <v>196211</v>
      </c>
      <c r="AL114" s="991"/>
      <c r="AM114" s="991"/>
      <c r="AN114" s="991"/>
      <c r="AO114" s="992"/>
      <c r="AP114" s="994">
        <v>2.1</v>
      </c>
      <c r="AQ114" s="995"/>
      <c r="AR114" s="995"/>
      <c r="AS114" s="995"/>
      <c r="AT114" s="996"/>
      <c r="AU114" s="932"/>
      <c r="AV114" s="933"/>
      <c r="AW114" s="933"/>
      <c r="AX114" s="933"/>
      <c r="AY114" s="933"/>
      <c r="AZ114" s="981" t="s">
        <v>433</v>
      </c>
      <c r="BA114" s="982"/>
      <c r="BB114" s="982"/>
      <c r="BC114" s="982"/>
      <c r="BD114" s="982"/>
      <c r="BE114" s="982"/>
      <c r="BF114" s="982"/>
      <c r="BG114" s="982"/>
      <c r="BH114" s="982"/>
      <c r="BI114" s="982"/>
      <c r="BJ114" s="982"/>
      <c r="BK114" s="982"/>
      <c r="BL114" s="982"/>
      <c r="BM114" s="982"/>
      <c r="BN114" s="982"/>
      <c r="BO114" s="982"/>
      <c r="BP114" s="983"/>
      <c r="BQ114" s="951">
        <v>1423984</v>
      </c>
      <c r="BR114" s="952"/>
      <c r="BS114" s="952"/>
      <c r="BT114" s="952"/>
      <c r="BU114" s="952"/>
      <c r="BV114" s="952">
        <v>1443170</v>
      </c>
      <c r="BW114" s="952"/>
      <c r="BX114" s="952"/>
      <c r="BY114" s="952"/>
      <c r="BZ114" s="952"/>
      <c r="CA114" s="952">
        <v>1732201</v>
      </c>
      <c r="CB114" s="952"/>
      <c r="CC114" s="952"/>
      <c r="CD114" s="952"/>
      <c r="CE114" s="952"/>
      <c r="CF114" s="946">
        <v>18.7</v>
      </c>
      <c r="CG114" s="947"/>
      <c r="CH114" s="947"/>
      <c r="CI114" s="947"/>
      <c r="CJ114" s="947"/>
      <c r="CK114" s="977"/>
      <c r="CL114" s="978"/>
      <c r="CM114" s="948" t="s">
        <v>434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423</v>
      </c>
      <c r="DH114" s="991"/>
      <c r="DI114" s="991"/>
      <c r="DJ114" s="991"/>
      <c r="DK114" s="992"/>
      <c r="DL114" s="993" t="s">
        <v>420</v>
      </c>
      <c r="DM114" s="991"/>
      <c r="DN114" s="991"/>
      <c r="DO114" s="991"/>
      <c r="DP114" s="992"/>
      <c r="DQ114" s="993" t="s">
        <v>420</v>
      </c>
      <c r="DR114" s="991"/>
      <c r="DS114" s="991"/>
      <c r="DT114" s="991"/>
      <c r="DU114" s="992"/>
      <c r="DV114" s="994" t="s">
        <v>420</v>
      </c>
      <c r="DW114" s="995"/>
      <c r="DX114" s="995"/>
      <c r="DY114" s="995"/>
      <c r="DZ114" s="996"/>
    </row>
    <row r="115" spans="1:130" s="226" customFormat="1" ht="26.25" customHeight="1">
      <c r="A115" s="986"/>
      <c r="B115" s="987"/>
      <c r="C115" s="982" t="s">
        <v>435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120</v>
      </c>
      <c r="AB115" s="966"/>
      <c r="AC115" s="966"/>
      <c r="AD115" s="966"/>
      <c r="AE115" s="967"/>
      <c r="AF115" s="968" t="s">
        <v>120</v>
      </c>
      <c r="AG115" s="966"/>
      <c r="AH115" s="966"/>
      <c r="AI115" s="966"/>
      <c r="AJ115" s="967"/>
      <c r="AK115" s="968" t="s">
        <v>420</v>
      </c>
      <c r="AL115" s="966"/>
      <c r="AM115" s="966"/>
      <c r="AN115" s="966"/>
      <c r="AO115" s="967"/>
      <c r="AP115" s="969" t="s">
        <v>423</v>
      </c>
      <c r="AQ115" s="970"/>
      <c r="AR115" s="970"/>
      <c r="AS115" s="970"/>
      <c r="AT115" s="971"/>
      <c r="AU115" s="932"/>
      <c r="AV115" s="933"/>
      <c r="AW115" s="933"/>
      <c r="AX115" s="933"/>
      <c r="AY115" s="933"/>
      <c r="AZ115" s="981" t="s">
        <v>436</v>
      </c>
      <c r="BA115" s="982"/>
      <c r="BB115" s="982"/>
      <c r="BC115" s="982"/>
      <c r="BD115" s="982"/>
      <c r="BE115" s="982"/>
      <c r="BF115" s="982"/>
      <c r="BG115" s="982"/>
      <c r="BH115" s="982"/>
      <c r="BI115" s="982"/>
      <c r="BJ115" s="982"/>
      <c r="BK115" s="982"/>
      <c r="BL115" s="982"/>
      <c r="BM115" s="982"/>
      <c r="BN115" s="982"/>
      <c r="BO115" s="982"/>
      <c r="BP115" s="983"/>
      <c r="BQ115" s="951" t="s">
        <v>420</v>
      </c>
      <c r="BR115" s="952"/>
      <c r="BS115" s="952"/>
      <c r="BT115" s="952"/>
      <c r="BU115" s="952"/>
      <c r="BV115" s="952" t="s">
        <v>420</v>
      </c>
      <c r="BW115" s="952"/>
      <c r="BX115" s="952"/>
      <c r="BY115" s="952"/>
      <c r="BZ115" s="952"/>
      <c r="CA115" s="952" t="s">
        <v>420</v>
      </c>
      <c r="CB115" s="952"/>
      <c r="CC115" s="952"/>
      <c r="CD115" s="952"/>
      <c r="CE115" s="952"/>
      <c r="CF115" s="946" t="s">
        <v>423</v>
      </c>
      <c r="CG115" s="947"/>
      <c r="CH115" s="947"/>
      <c r="CI115" s="947"/>
      <c r="CJ115" s="947"/>
      <c r="CK115" s="977"/>
      <c r="CL115" s="978"/>
      <c r="CM115" s="981" t="s">
        <v>437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420</v>
      </c>
      <c r="DH115" s="991"/>
      <c r="DI115" s="991"/>
      <c r="DJ115" s="991"/>
      <c r="DK115" s="992"/>
      <c r="DL115" s="993" t="s">
        <v>420</v>
      </c>
      <c r="DM115" s="991"/>
      <c r="DN115" s="991"/>
      <c r="DO115" s="991"/>
      <c r="DP115" s="992"/>
      <c r="DQ115" s="993" t="s">
        <v>420</v>
      </c>
      <c r="DR115" s="991"/>
      <c r="DS115" s="991"/>
      <c r="DT115" s="991"/>
      <c r="DU115" s="992"/>
      <c r="DV115" s="994" t="s">
        <v>420</v>
      </c>
      <c r="DW115" s="995"/>
      <c r="DX115" s="995"/>
      <c r="DY115" s="995"/>
      <c r="DZ115" s="996"/>
    </row>
    <row r="116" spans="1:130" s="226" customFormat="1" ht="26.25" customHeight="1">
      <c r="A116" s="988"/>
      <c r="B116" s="989"/>
      <c r="C116" s="997" t="s">
        <v>438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420</v>
      </c>
      <c r="AB116" s="991"/>
      <c r="AC116" s="991"/>
      <c r="AD116" s="991"/>
      <c r="AE116" s="992"/>
      <c r="AF116" s="993" t="s">
        <v>120</v>
      </c>
      <c r="AG116" s="991"/>
      <c r="AH116" s="991"/>
      <c r="AI116" s="991"/>
      <c r="AJ116" s="992"/>
      <c r="AK116" s="993" t="s">
        <v>420</v>
      </c>
      <c r="AL116" s="991"/>
      <c r="AM116" s="991"/>
      <c r="AN116" s="991"/>
      <c r="AO116" s="992"/>
      <c r="AP116" s="994" t="s">
        <v>420</v>
      </c>
      <c r="AQ116" s="995"/>
      <c r="AR116" s="995"/>
      <c r="AS116" s="995"/>
      <c r="AT116" s="996"/>
      <c r="AU116" s="932"/>
      <c r="AV116" s="933"/>
      <c r="AW116" s="933"/>
      <c r="AX116" s="933"/>
      <c r="AY116" s="933"/>
      <c r="AZ116" s="999" t="s">
        <v>439</v>
      </c>
      <c r="BA116" s="1000"/>
      <c r="BB116" s="1000"/>
      <c r="BC116" s="1000"/>
      <c r="BD116" s="1000"/>
      <c r="BE116" s="1000"/>
      <c r="BF116" s="1000"/>
      <c r="BG116" s="1000"/>
      <c r="BH116" s="1000"/>
      <c r="BI116" s="1000"/>
      <c r="BJ116" s="1000"/>
      <c r="BK116" s="1000"/>
      <c r="BL116" s="1000"/>
      <c r="BM116" s="1000"/>
      <c r="BN116" s="1000"/>
      <c r="BO116" s="1000"/>
      <c r="BP116" s="1001"/>
      <c r="BQ116" s="951" t="s">
        <v>120</v>
      </c>
      <c r="BR116" s="952"/>
      <c r="BS116" s="952"/>
      <c r="BT116" s="952"/>
      <c r="BU116" s="952"/>
      <c r="BV116" s="952" t="s">
        <v>423</v>
      </c>
      <c r="BW116" s="952"/>
      <c r="BX116" s="952"/>
      <c r="BY116" s="952"/>
      <c r="BZ116" s="952"/>
      <c r="CA116" s="952" t="s">
        <v>423</v>
      </c>
      <c r="CB116" s="952"/>
      <c r="CC116" s="952"/>
      <c r="CD116" s="952"/>
      <c r="CE116" s="952"/>
      <c r="CF116" s="946" t="s">
        <v>420</v>
      </c>
      <c r="CG116" s="947"/>
      <c r="CH116" s="947"/>
      <c r="CI116" s="947"/>
      <c r="CJ116" s="947"/>
      <c r="CK116" s="977"/>
      <c r="CL116" s="978"/>
      <c r="CM116" s="948" t="s">
        <v>440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423</v>
      </c>
      <c r="DH116" s="991"/>
      <c r="DI116" s="991"/>
      <c r="DJ116" s="991"/>
      <c r="DK116" s="992"/>
      <c r="DL116" s="993" t="s">
        <v>420</v>
      </c>
      <c r="DM116" s="991"/>
      <c r="DN116" s="991"/>
      <c r="DO116" s="991"/>
      <c r="DP116" s="992"/>
      <c r="DQ116" s="993" t="s">
        <v>120</v>
      </c>
      <c r="DR116" s="991"/>
      <c r="DS116" s="991"/>
      <c r="DT116" s="991"/>
      <c r="DU116" s="992"/>
      <c r="DV116" s="994" t="s">
        <v>423</v>
      </c>
      <c r="DW116" s="995"/>
      <c r="DX116" s="995"/>
      <c r="DY116" s="995"/>
      <c r="DZ116" s="996"/>
    </row>
    <row r="117" spans="1:130" s="226" customFormat="1" ht="26.25" customHeight="1">
      <c r="A117" s="936" t="s">
        <v>177</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441</v>
      </c>
      <c r="Z117" s="918"/>
      <c r="AA117" s="1008">
        <v>2001380</v>
      </c>
      <c r="AB117" s="1009"/>
      <c r="AC117" s="1009"/>
      <c r="AD117" s="1009"/>
      <c r="AE117" s="1010"/>
      <c r="AF117" s="1011">
        <v>2081701</v>
      </c>
      <c r="AG117" s="1009"/>
      <c r="AH117" s="1009"/>
      <c r="AI117" s="1009"/>
      <c r="AJ117" s="1010"/>
      <c r="AK117" s="1011">
        <v>1840557</v>
      </c>
      <c r="AL117" s="1009"/>
      <c r="AM117" s="1009"/>
      <c r="AN117" s="1009"/>
      <c r="AO117" s="1010"/>
      <c r="AP117" s="1012"/>
      <c r="AQ117" s="1013"/>
      <c r="AR117" s="1013"/>
      <c r="AS117" s="1013"/>
      <c r="AT117" s="1014"/>
      <c r="AU117" s="932"/>
      <c r="AV117" s="933"/>
      <c r="AW117" s="933"/>
      <c r="AX117" s="933"/>
      <c r="AY117" s="933"/>
      <c r="AZ117" s="999" t="s">
        <v>442</v>
      </c>
      <c r="BA117" s="1000"/>
      <c r="BB117" s="1000"/>
      <c r="BC117" s="1000"/>
      <c r="BD117" s="1000"/>
      <c r="BE117" s="1000"/>
      <c r="BF117" s="1000"/>
      <c r="BG117" s="1000"/>
      <c r="BH117" s="1000"/>
      <c r="BI117" s="1000"/>
      <c r="BJ117" s="1000"/>
      <c r="BK117" s="1000"/>
      <c r="BL117" s="1000"/>
      <c r="BM117" s="1000"/>
      <c r="BN117" s="1000"/>
      <c r="BO117" s="1000"/>
      <c r="BP117" s="1001"/>
      <c r="BQ117" s="951" t="s">
        <v>120</v>
      </c>
      <c r="BR117" s="952"/>
      <c r="BS117" s="952"/>
      <c r="BT117" s="952"/>
      <c r="BU117" s="952"/>
      <c r="BV117" s="952" t="s">
        <v>120</v>
      </c>
      <c r="BW117" s="952"/>
      <c r="BX117" s="952"/>
      <c r="BY117" s="952"/>
      <c r="BZ117" s="952"/>
      <c r="CA117" s="952" t="s">
        <v>120</v>
      </c>
      <c r="CB117" s="952"/>
      <c r="CC117" s="952"/>
      <c r="CD117" s="952"/>
      <c r="CE117" s="952"/>
      <c r="CF117" s="946" t="s">
        <v>120</v>
      </c>
      <c r="CG117" s="947"/>
      <c r="CH117" s="947"/>
      <c r="CI117" s="947"/>
      <c r="CJ117" s="947"/>
      <c r="CK117" s="977"/>
      <c r="CL117" s="978"/>
      <c r="CM117" s="948" t="s">
        <v>443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120</v>
      </c>
      <c r="DH117" s="991"/>
      <c r="DI117" s="991"/>
      <c r="DJ117" s="991"/>
      <c r="DK117" s="992"/>
      <c r="DL117" s="993" t="s">
        <v>120</v>
      </c>
      <c r="DM117" s="991"/>
      <c r="DN117" s="991"/>
      <c r="DO117" s="991"/>
      <c r="DP117" s="992"/>
      <c r="DQ117" s="993" t="s">
        <v>120</v>
      </c>
      <c r="DR117" s="991"/>
      <c r="DS117" s="991"/>
      <c r="DT117" s="991"/>
      <c r="DU117" s="992"/>
      <c r="DV117" s="994" t="s">
        <v>120</v>
      </c>
      <c r="DW117" s="995"/>
      <c r="DX117" s="995"/>
      <c r="DY117" s="995"/>
      <c r="DZ117" s="996"/>
    </row>
    <row r="118" spans="1:130" s="226" customFormat="1" ht="26.25" customHeight="1">
      <c r="A118" s="936" t="s">
        <v>415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413</v>
      </c>
      <c r="AB118" s="917"/>
      <c r="AC118" s="917"/>
      <c r="AD118" s="917"/>
      <c r="AE118" s="918"/>
      <c r="AF118" s="916" t="s">
        <v>297</v>
      </c>
      <c r="AG118" s="917"/>
      <c r="AH118" s="917"/>
      <c r="AI118" s="917"/>
      <c r="AJ118" s="918"/>
      <c r="AK118" s="916" t="s">
        <v>296</v>
      </c>
      <c r="AL118" s="917"/>
      <c r="AM118" s="917"/>
      <c r="AN118" s="917"/>
      <c r="AO118" s="918"/>
      <c r="AP118" s="1003" t="s">
        <v>414</v>
      </c>
      <c r="AQ118" s="1004"/>
      <c r="AR118" s="1004"/>
      <c r="AS118" s="1004"/>
      <c r="AT118" s="1005"/>
      <c r="AU118" s="932"/>
      <c r="AV118" s="933"/>
      <c r="AW118" s="933"/>
      <c r="AX118" s="933"/>
      <c r="AY118" s="933"/>
      <c r="AZ118" s="1006" t="s">
        <v>444</v>
      </c>
      <c r="BA118" s="997"/>
      <c r="BB118" s="997"/>
      <c r="BC118" s="997"/>
      <c r="BD118" s="997"/>
      <c r="BE118" s="997"/>
      <c r="BF118" s="997"/>
      <c r="BG118" s="997"/>
      <c r="BH118" s="997"/>
      <c r="BI118" s="997"/>
      <c r="BJ118" s="997"/>
      <c r="BK118" s="997"/>
      <c r="BL118" s="997"/>
      <c r="BM118" s="997"/>
      <c r="BN118" s="997"/>
      <c r="BO118" s="997"/>
      <c r="BP118" s="998"/>
      <c r="BQ118" s="1029" t="s">
        <v>120</v>
      </c>
      <c r="BR118" s="1030"/>
      <c r="BS118" s="1030"/>
      <c r="BT118" s="1030"/>
      <c r="BU118" s="1030"/>
      <c r="BV118" s="1030" t="s">
        <v>120</v>
      </c>
      <c r="BW118" s="1030"/>
      <c r="BX118" s="1030"/>
      <c r="BY118" s="1030"/>
      <c r="BZ118" s="1030"/>
      <c r="CA118" s="1030" t="s">
        <v>120</v>
      </c>
      <c r="CB118" s="1030"/>
      <c r="CC118" s="1030"/>
      <c r="CD118" s="1030"/>
      <c r="CE118" s="1030"/>
      <c r="CF118" s="946" t="s">
        <v>445</v>
      </c>
      <c r="CG118" s="947"/>
      <c r="CH118" s="947"/>
      <c r="CI118" s="947"/>
      <c r="CJ118" s="947"/>
      <c r="CK118" s="977"/>
      <c r="CL118" s="978"/>
      <c r="CM118" s="948" t="s">
        <v>446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447</v>
      </c>
      <c r="DH118" s="991"/>
      <c r="DI118" s="991"/>
      <c r="DJ118" s="991"/>
      <c r="DK118" s="992"/>
      <c r="DL118" s="993" t="s">
        <v>120</v>
      </c>
      <c r="DM118" s="991"/>
      <c r="DN118" s="991"/>
      <c r="DO118" s="991"/>
      <c r="DP118" s="992"/>
      <c r="DQ118" s="993" t="s">
        <v>120</v>
      </c>
      <c r="DR118" s="991"/>
      <c r="DS118" s="991"/>
      <c r="DT118" s="991"/>
      <c r="DU118" s="992"/>
      <c r="DV118" s="994" t="s">
        <v>120</v>
      </c>
      <c r="DW118" s="995"/>
      <c r="DX118" s="995"/>
      <c r="DY118" s="995"/>
      <c r="DZ118" s="996"/>
    </row>
    <row r="119" spans="1:130" s="226" customFormat="1" ht="26.25" customHeight="1">
      <c r="A119" s="1090" t="s">
        <v>418</v>
      </c>
      <c r="B119" s="976"/>
      <c r="C119" s="955" t="s">
        <v>419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120</v>
      </c>
      <c r="AB119" s="924"/>
      <c r="AC119" s="924"/>
      <c r="AD119" s="924"/>
      <c r="AE119" s="925"/>
      <c r="AF119" s="926" t="s">
        <v>447</v>
      </c>
      <c r="AG119" s="924"/>
      <c r="AH119" s="924"/>
      <c r="AI119" s="924"/>
      <c r="AJ119" s="925"/>
      <c r="AK119" s="926" t="s">
        <v>120</v>
      </c>
      <c r="AL119" s="924"/>
      <c r="AM119" s="924"/>
      <c r="AN119" s="924"/>
      <c r="AO119" s="925"/>
      <c r="AP119" s="927" t="s">
        <v>120</v>
      </c>
      <c r="AQ119" s="928"/>
      <c r="AR119" s="928"/>
      <c r="AS119" s="928"/>
      <c r="AT119" s="929"/>
      <c r="AU119" s="934"/>
      <c r="AV119" s="935"/>
      <c r="AW119" s="935"/>
      <c r="AX119" s="935"/>
      <c r="AY119" s="935"/>
      <c r="AZ119" s="257" t="s">
        <v>177</v>
      </c>
      <c r="BA119" s="257"/>
      <c r="BB119" s="257"/>
      <c r="BC119" s="257"/>
      <c r="BD119" s="257"/>
      <c r="BE119" s="257"/>
      <c r="BF119" s="257"/>
      <c r="BG119" s="257"/>
      <c r="BH119" s="257"/>
      <c r="BI119" s="257"/>
      <c r="BJ119" s="257"/>
      <c r="BK119" s="257"/>
      <c r="BL119" s="257"/>
      <c r="BM119" s="257"/>
      <c r="BN119" s="257"/>
      <c r="BO119" s="1007" t="s">
        <v>448</v>
      </c>
      <c r="BP119" s="1038"/>
      <c r="BQ119" s="1029">
        <v>22168578</v>
      </c>
      <c r="BR119" s="1030"/>
      <c r="BS119" s="1030"/>
      <c r="BT119" s="1030"/>
      <c r="BU119" s="1030"/>
      <c r="BV119" s="1030">
        <v>23486910</v>
      </c>
      <c r="BW119" s="1030"/>
      <c r="BX119" s="1030"/>
      <c r="BY119" s="1030"/>
      <c r="BZ119" s="1030"/>
      <c r="CA119" s="1030">
        <v>23407259</v>
      </c>
      <c r="CB119" s="1030"/>
      <c r="CC119" s="1030"/>
      <c r="CD119" s="1030"/>
      <c r="CE119" s="1030"/>
      <c r="CF119" s="1031"/>
      <c r="CG119" s="1032"/>
      <c r="CH119" s="1032"/>
      <c r="CI119" s="1032"/>
      <c r="CJ119" s="1033"/>
      <c r="CK119" s="979"/>
      <c r="CL119" s="980"/>
      <c r="CM119" s="1034" t="s">
        <v>449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120</v>
      </c>
      <c r="DH119" s="1016"/>
      <c r="DI119" s="1016"/>
      <c r="DJ119" s="1016"/>
      <c r="DK119" s="1017"/>
      <c r="DL119" s="1015" t="s">
        <v>120</v>
      </c>
      <c r="DM119" s="1016"/>
      <c r="DN119" s="1016"/>
      <c r="DO119" s="1016"/>
      <c r="DP119" s="1017"/>
      <c r="DQ119" s="1015" t="s">
        <v>120</v>
      </c>
      <c r="DR119" s="1016"/>
      <c r="DS119" s="1016"/>
      <c r="DT119" s="1016"/>
      <c r="DU119" s="1017"/>
      <c r="DV119" s="1018" t="s">
        <v>120</v>
      </c>
      <c r="DW119" s="1019"/>
      <c r="DX119" s="1019"/>
      <c r="DY119" s="1019"/>
      <c r="DZ119" s="1020"/>
    </row>
    <row r="120" spans="1:130" s="226" customFormat="1" ht="26.25" customHeight="1">
      <c r="A120" s="1091"/>
      <c r="B120" s="978"/>
      <c r="C120" s="948" t="s">
        <v>424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120</v>
      </c>
      <c r="AB120" s="991"/>
      <c r="AC120" s="991"/>
      <c r="AD120" s="991"/>
      <c r="AE120" s="992"/>
      <c r="AF120" s="993" t="s">
        <v>120</v>
      </c>
      <c r="AG120" s="991"/>
      <c r="AH120" s="991"/>
      <c r="AI120" s="991"/>
      <c r="AJ120" s="992"/>
      <c r="AK120" s="993" t="s">
        <v>120</v>
      </c>
      <c r="AL120" s="991"/>
      <c r="AM120" s="991"/>
      <c r="AN120" s="991"/>
      <c r="AO120" s="992"/>
      <c r="AP120" s="994" t="s">
        <v>120</v>
      </c>
      <c r="AQ120" s="995"/>
      <c r="AR120" s="995"/>
      <c r="AS120" s="995"/>
      <c r="AT120" s="996"/>
      <c r="AU120" s="1021" t="s">
        <v>450</v>
      </c>
      <c r="AV120" s="1022"/>
      <c r="AW120" s="1022"/>
      <c r="AX120" s="1022"/>
      <c r="AY120" s="1023"/>
      <c r="AZ120" s="972" t="s">
        <v>451</v>
      </c>
      <c r="BA120" s="921"/>
      <c r="BB120" s="921"/>
      <c r="BC120" s="921"/>
      <c r="BD120" s="921"/>
      <c r="BE120" s="921"/>
      <c r="BF120" s="921"/>
      <c r="BG120" s="921"/>
      <c r="BH120" s="921"/>
      <c r="BI120" s="921"/>
      <c r="BJ120" s="921"/>
      <c r="BK120" s="921"/>
      <c r="BL120" s="921"/>
      <c r="BM120" s="921"/>
      <c r="BN120" s="921"/>
      <c r="BO120" s="921"/>
      <c r="BP120" s="922"/>
      <c r="BQ120" s="958">
        <v>1842474</v>
      </c>
      <c r="BR120" s="959"/>
      <c r="BS120" s="959"/>
      <c r="BT120" s="959"/>
      <c r="BU120" s="959"/>
      <c r="BV120" s="959">
        <v>2336002</v>
      </c>
      <c r="BW120" s="959"/>
      <c r="BX120" s="959"/>
      <c r="BY120" s="959"/>
      <c r="BZ120" s="959"/>
      <c r="CA120" s="959">
        <v>2795979</v>
      </c>
      <c r="CB120" s="959"/>
      <c r="CC120" s="959"/>
      <c r="CD120" s="959"/>
      <c r="CE120" s="959"/>
      <c r="CF120" s="973">
        <v>30.3</v>
      </c>
      <c r="CG120" s="974"/>
      <c r="CH120" s="974"/>
      <c r="CI120" s="974"/>
      <c r="CJ120" s="974"/>
      <c r="CK120" s="1039" t="s">
        <v>452</v>
      </c>
      <c r="CL120" s="1040"/>
      <c r="CM120" s="1040"/>
      <c r="CN120" s="1040"/>
      <c r="CO120" s="1041"/>
      <c r="CP120" s="1047" t="s">
        <v>395</v>
      </c>
      <c r="CQ120" s="1048"/>
      <c r="CR120" s="1048"/>
      <c r="CS120" s="1048"/>
      <c r="CT120" s="1048"/>
      <c r="CU120" s="1048"/>
      <c r="CV120" s="1048"/>
      <c r="CW120" s="1048"/>
      <c r="CX120" s="1048"/>
      <c r="CY120" s="1048"/>
      <c r="CZ120" s="1048"/>
      <c r="DA120" s="1048"/>
      <c r="DB120" s="1048"/>
      <c r="DC120" s="1048"/>
      <c r="DD120" s="1048"/>
      <c r="DE120" s="1048"/>
      <c r="DF120" s="1049"/>
      <c r="DG120" s="958">
        <v>3267143</v>
      </c>
      <c r="DH120" s="959"/>
      <c r="DI120" s="959"/>
      <c r="DJ120" s="959"/>
      <c r="DK120" s="959"/>
      <c r="DL120" s="959">
        <v>3450357</v>
      </c>
      <c r="DM120" s="959"/>
      <c r="DN120" s="959"/>
      <c r="DO120" s="959"/>
      <c r="DP120" s="959"/>
      <c r="DQ120" s="959">
        <v>3304002</v>
      </c>
      <c r="DR120" s="959"/>
      <c r="DS120" s="959"/>
      <c r="DT120" s="959"/>
      <c r="DU120" s="959"/>
      <c r="DV120" s="960">
        <v>35.799999999999997</v>
      </c>
      <c r="DW120" s="960"/>
      <c r="DX120" s="960"/>
      <c r="DY120" s="960"/>
      <c r="DZ120" s="961"/>
    </row>
    <row r="121" spans="1:130" s="226" customFormat="1" ht="26.25" customHeight="1">
      <c r="A121" s="1091"/>
      <c r="B121" s="978"/>
      <c r="C121" s="999" t="s">
        <v>453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120</v>
      </c>
      <c r="AB121" s="991"/>
      <c r="AC121" s="991"/>
      <c r="AD121" s="991"/>
      <c r="AE121" s="992"/>
      <c r="AF121" s="993" t="s">
        <v>120</v>
      </c>
      <c r="AG121" s="991"/>
      <c r="AH121" s="991"/>
      <c r="AI121" s="991"/>
      <c r="AJ121" s="992"/>
      <c r="AK121" s="993" t="s">
        <v>120</v>
      </c>
      <c r="AL121" s="991"/>
      <c r="AM121" s="991"/>
      <c r="AN121" s="991"/>
      <c r="AO121" s="992"/>
      <c r="AP121" s="994" t="s">
        <v>120</v>
      </c>
      <c r="AQ121" s="995"/>
      <c r="AR121" s="995"/>
      <c r="AS121" s="995"/>
      <c r="AT121" s="996"/>
      <c r="AU121" s="1024"/>
      <c r="AV121" s="1025"/>
      <c r="AW121" s="1025"/>
      <c r="AX121" s="1025"/>
      <c r="AY121" s="1026"/>
      <c r="AZ121" s="981" t="s">
        <v>454</v>
      </c>
      <c r="BA121" s="982"/>
      <c r="BB121" s="982"/>
      <c r="BC121" s="982"/>
      <c r="BD121" s="982"/>
      <c r="BE121" s="982"/>
      <c r="BF121" s="982"/>
      <c r="BG121" s="982"/>
      <c r="BH121" s="982"/>
      <c r="BI121" s="982"/>
      <c r="BJ121" s="982"/>
      <c r="BK121" s="982"/>
      <c r="BL121" s="982"/>
      <c r="BM121" s="982"/>
      <c r="BN121" s="982"/>
      <c r="BO121" s="982"/>
      <c r="BP121" s="983"/>
      <c r="BQ121" s="951" t="s">
        <v>120</v>
      </c>
      <c r="BR121" s="952"/>
      <c r="BS121" s="952"/>
      <c r="BT121" s="952"/>
      <c r="BU121" s="952"/>
      <c r="BV121" s="952" t="s">
        <v>120</v>
      </c>
      <c r="BW121" s="952"/>
      <c r="BX121" s="952"/>
      <c r="BY121" s="952"/>
      <c r="BZ121" s="952"/>
      <c r="CA121" s="952" t="s">
        <v>120</v>
      </c>
      <c r="CB121" s="952"/>
      <c r="CC121" s="952"/>
      <c r="CD121" s="952"/>
      <c r="CE121" s="952"/>
      <c r="CF121" s="946" t="s">
        <v>120</v>
      </c>
      <c r="CG121" s="947"/>
      <c r="CH121" s="947"/>
      <c r="CI121" s="947"/>
      <c r="CJ121" s="947"/>
      <c r="CK121" s="1042"/>
      <c r="CL121" s="1043"/>
      <c r="CM121" s="1043"/>
      <c r="CN121" s="1043"/>
      <c r="CO121" s="1044"/>
      <c r="CP121" s="1052" t="s">
        <v>396</v>
      </c>
      <c r="CQ121" s="1053"/>
      <c r="CR121" s="1053"/>
      <c r="CS121" s="1053"/>
      <c r="CT121" s="1053"/>
      <c r="CU121" s="1053"/>
      <c r="CV121" s="1053"/>
      <c r="CW121" s="1053"/>
      <c r="CX121" s="1053"/>
      <c r="CY121" s="1053"/>
      <c r="CZ121" s="1053"/>
      <c r="DA121" s="1053"/>
      <c r="DB121" s="1053"/>
      <c r="DC121" s="1053"/>
      <c r="DD121" s="1053"/>
      <c r="DE121" s="1053"/>
      <c r="DF121" s="1054"/>
      <c r="DG121" s="951">
        <v>312235</v>
      </c>
      <c r="DH121" s="952"/>
      <c r="DI121" s="952"/>
      <c r="DJ121" s="952"/>
      <c r="DK121" s="952"/>
      <c r="DL121" s="952">
        <v>433730</v>
      </c>
      <c r="DM121" s="952"/>
      <c r="DN121" s="952"/>
      <c r="DO121" s="952"/>
      <c r="DP121" s="952"/>
      <c r="DQ121" s="952">
        <v>460790</v>
      </c>
      <c r="DR121" s="952"/>
      <c r="DS121" s="952"/>
      <c r="DT121" s="952"/>
      <c r="DU121" s="952"/>
      <c r="DV121" s="953">
        <v>5</v>
      </c>
      <c r="DW121" s="953"/>
      <c r="DX121" s="953"/>
      <c r="DY121" s="953"/>
      <c r="DZ121" s="954"/>
    </row>
    <row r="122" spans="1:130" s="226" customFormat="1" ht="26.25" customHeight="1">
      <c r="A122" s="1091"/>
      <c r="B122" s="978"/>
      <c r="C122" s="948" t="s">
        <v>434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120</v>
      </c>
      <c r="AB122" s="991"/>
      <c r="AC122" s="991"/>
      <c r="AD122" s="991"/>
      <c r="AE122" s="992"/>
      <c r="AF122" s="993" t="s">
        <v>447</v>
      </c>
      <c r="AG122" s="991"/>
      <c r="AH122" s="991"/>
      <c r="AI122" s="991"/>
      <c r="AJ122" s="992"/>
      <c r="AK122" s="993" t="s">
        <v>445</v>
      </c>
      <c r="AL122" s="991"/>
      <c r="AM122" s="991"/>
      <c r="AN122" s="991"/>
      <c r="AO122" s="992"/>
      <c r="AP122" s="994" t="s">
        <v>120</v>
      </c>
      <c r="AQ122" s="995"/>
      <c r="AR122" s="995"/>
      <c r="AS122" s="995"/>
      <c r="AT122" s="996"/>
      <c r="AU122" s="1024"/>
      <c r="AV122" s="1025"/>
      <c r="AW122" s="1025"/>
      <c r="AX122" s="1025"/>
      <c r="AY122" s="1026"/>
      <c r="AZ122" s="1006" t="s">
        <v>455</v>
      </c>
      <c r="BA122" s="997"/>
      <c r="BB122" s="997"/>
      <c r="BC122" s="997"/>
      <c r="BD122" s="997"/>
      <c r="BE122" s="997"/>
      <c r="BF122" s="997"/>
      <c r="BG122" s="997"/>
      <c r="BH122" s="997"/>
      <c r="BI122" s="997"/>
      <c r="BJ122" s="997"/>
      <c r="BK122" s="997"/>
      <c r="BL122" s="997"/>
      <c r="BM122" s="997"/>
      <c r="BN122" s="997"/>
      <c r="BO122" s="997"/>
      <c r="BP122" s="998"/>
      <c r="BQ122" s="1029">
        <v>14918823</v>
      </c>
      <c r="BR122" s="1030"/>
      <c r="BS122" s="1030"/>
      <c r="BT122" s="1030"/>
      <c r="BU122" s="1030"/>
      <c r="BV122" s="1030">
        <v>14672238</v>
      </c>
      <c r="BW122" s="1030"/>
      <c r="BX122" s="1030"/>
      <c r="BY122" s="1030"/>
      <c r="BZ122" s="1030"/>
      <c r="CA122" s="1030">
        <v>14430868</v>
      </c>
      <c r="CB122" s="1030"/>
      <c r="CC122" s="1030"/>
      <c r="CD122" s="1030"/>
      <c r="CE122" s="1030"/>
      <c r="CF122" s="1050">
        <v>156.19999999999999</v>
      </c>
      <c r="CG122" s="1051"/>
      <c r="CH122" s="1051"/>
      <c r="CI122" s="1051"/>
      <c r="CJ122" s="1051"/>
      <c r="CK122" s="1042"/>
      <c r="CL122" s="1043"/>
      <c r="CM122" s="1043"/>
      <c r="CN122" s="1043"/>
      <c r="CO122" s="1044"/>
      <c r="CP122" s="1052" t="s">
        <v>456</v>
      </c>
      <c r="CQ122" s="1053"/>
      <c r="CR122" s="1053"/>
      <c r="CS122" s="1053"/>
      <c r="CT122" s="1053"/>
      <c r="CU122" s="1053"/>
      <c r="CV122" s="1053"/>
      <c r="CW122" s="1053"/>
      <c r="CX122" s="1053"/>
      <c r="CY122" s="1053"/>
      <c r="CZ122" s="1053"/>
      <c r="DA122" s="1053"/>
      <c r="DB122" s="1053"/>
      <c r="DC122" s="1053"/>
      <c r="DD122" s="1053"/>
      <c r="DE122" s="1053"/>
      <c r="DF122" s="1054"/>
      <c r="DG122" s="951">
        <v>266313</v>
      </c>
      <c r="DH122" s="952"/>
      <c r="DI122" s="952"/>
      <c r="DJ122" s="952"/>
      <c r="DK122" s="952"/>
      <c r="DL122" s="952">
        <v>203967</v>
      </c>
      <c r="DM122" s="952"/>
      <c r="DN122" s="952"/>
      <c r="DO122" s="952"/>
      <c r="DP122" s="952"/>
      <c r="DQ122" s="952">
        <v>166558</v>
      </c>
      <c r="DR122" s="952"/>
      <c r="DS122" s="952"/>
      <c r="DT122" s="952"/>
      <c r="DU122" s="952"/>
      <c r="DV122" s="953">
        <v>1.8</v>
      </c>
      <c r="DW122" s="953"/>
      <c r="DX122" s="953"/>
      <c r="DY122" s="953"/>
      <c r="DZ122" s="954"/>
    </row>
    <row r="123" spans="1:130" s="226" customFormat="1" ht="26.25" customHeight="1">
      <c r="A123" s="1091"/>
      <c r="B123" s="978"/>
      <c r="C123" s="948" t="s">
        <v>440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120</v>
      </c>
      <c r="AB123" s="991"/>
      <c r="AC123" s="991"/>
      <c r="AD123" s="991"/>
      <c r="AE123" s="992"/>
      <c r="AF123" s="993" t="s">
        <v>120</v>
      </c>
      <c r="AG123" s="991"/>
      <c r="AH123" s="991"/>
      <c r="AI123" s="991"/>
      <c r="AJ123" s="992"/>
      <c r="AK123" s="993" t="s">
        <v>120</v>
      </c>
      <c r="AL123" s="991"/>
      <c r="AM123" s="991"/>
      <c r="AN123" s="991"/>
      <c r="AO123" s="992"/>
      <c r="AP123" s="994" t="s">
        <v>120</v>
      </c>
      <c r="AQ123" s="995"/>
      <c r="AR123" s="995"/>
      <c r="AS123" s="995"/>
      <c r="AT123" s="996"/>
      <c r="AU123" s="1027"/>
      <c r="AV123" s="1028"/>
      <c r="AW123" s="1028"/>
      <c r="AX123" s="1028"/>
      <c r="AY123" s="1028"/>
      <c r="AZ123" s="257" t="s">
        <v>177</v>
      </c>
      <c r="BA123" s="257"/>
      <c r="BB123" s="257"/>
      <c r="BC123" s="257"/>
      <c r="BD123" s="257"/>
      <c r="BE123" s="257"/>
      <c r="BF123" s="257"/>
      <c r="BG123" s="257"/>
      <c r="BH123" s="257"/>
      <c r="BI123" s="257"/>
      <c r="BJ123" s="257"/>
      <c r="BK123" s="257"/>
      <c r="BL123" s="257"/>
      <c r="BM123" s="257"/>
      <c r="BN123" s="257"/>
      <c r="BO123" s="1007" t="s">
        <v>457</v>
      </c>
      <c r="BP123" s="1038"/>
      <c r="BQ123" s="1097">
        <v>16761297</v>
      </c>
      <c r="BR123" s="1098"/>
      <c r="BS123" s="1098"/>
      <c r="BT123" s="1098"/>
      <c r="BU123" s="1098"/>
      <c r="BV123" s="1098">
        <v>17008240</v>
      </c>
      <c r="BW123" s="1098"/>
      <c r="BX123" s="1098"/>
      <c r="BY123" s="1098"/>
      <c r="BZ123" s="1098"/>
      <c r="CA123" s="1098">
        <v>17226847</v>
      </c>
      <c r="CB123" s="1098"/>
      <c r="CC123" s="1098"/>
      <c r="CD123" s="1098"/>
      <c r="CE123" s="1098"/>
      <c r="CF123" s="1031"/>
      <c r="CG123" s="1032"/>
      <c r="CH123" s="1032"/>
      <c r="CI123" s="1032"/>
      <c r="CJ123" s="1033"/>
      <c r="CK123" s="1042"/>
      <c r="CL123" s="1043"/>
      <c r="CM123" s="1043"/>
      <c r="CN123" s="1043"/>
      <c r="CO123" s="1044"/>
      <c r="CP123" s="1052" t="s">
        <v>392</v>
      </c>
      <c r="CQ123" s="1053"/>
      <c r="CR123" s="1053"/>
      <c r="CS123" s="1053"/>
      <c r="CT123" s="1053"/>
      <c r="CU123" s="1053"/>
      <c r="CV123" s="1053"/>
      <c r="CW123" s="1053"/>
      <c r="CX123" s="1053"/>
      <c r="CY123" s="1053"/>
      <c r="CZ123" s="1053"/>
      <c r="DA123" s="1053"/>
      <c r="DB123" s="1053"/>
      <c r="DC123" s="1053"/>
      <c r="DD123" s="1053"/>
      <c r="DE123" s="1053"/>
      <c r="DF123" s="1054"/>
      <c r="DG123" s="990" t="s">
        <v>120</v>
      </c>
      <c r="DH123" s="991"/>
      <c r="DI123" s="991"/>
      <c r="DJ123" s="991"/>
      <c r="DK123" s="992"/>
      <c r="DL123" s="993" t="s">
        <v>120</v>
      </c>
      <c r="DM123" s="991"/>
      <c r="DN123" s="991"/>
      <c r="DO123" s="991"/>
      <c r="DP123" s="992"/>
      <c r="DQ123" s="993" t="s">
        <v>120</v>
      </c>
      <c r="DR123" s="991"/>
      <c r="DS123" s="991"/>
      <c r="DT123" s="991"/>
      <c r="DU123" s="992"/>
      <c r="DV123" s="994" t="s">
        <v>120</v>
      </c>
      <c r="DW123" s="995"/>
      <c r="DX123" s="995"/>
      <c r="DY123" s="995"/>
      <c r="DZ123" s="996"/>
    </row>
    <row r="124" spans="1:130" s="226" customFormat="1" ht="26.25" customHeight="1" thickBot="1">
      <c r="A124" s="1091"/>
      <c r="B124" s="978"/>
      <c r="C124" s="948" t="s">
        <v>443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120</v>
      </c>
      <c r="AB124" s="991"/>
      <c r="AC124" s="991"/>
      <c r="AD124" s="991"/>
      <c r="AE124" s="992"/>
      <c r="AF124" s="993" t="s">
        <v>120</v>
      </c>
      <c r="AG124" s="991"/>
      <c r="AH124" s="991"/>
      <c r="AI124" s="991"/>
      <c r="AJ124" s="992"/>
      <c r="AK124" s="993" t="s">
        <v>120</v>
      </c>
      <c r="AL124" s="991"/>
      <c r="AM124" s="991"/>
      <c r="AN124" s="991"/>
      <c r="AO124" s="992"/>
      <c r="AP124" s="994" t="s">
        <v>120</v>
      </c>
      <c r="AQ124" s="995"/>
      <c r="AR124" s="995"/>
      <c r="AS124" s="995"/>
      <c r="AT124" s="996"/>
      <c r="AU124" s="1093" t="s">
        <v>458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60</v>
      </c>
      <c r="BR124" s="1060"/>
      <c r="BS124" s="1060"/>
      <c r="BT124" s="1060"/>
      <c r="BU124" s="1060"/>
      <c r="BV124" s="1060">
        <v>71.8</v>
      </c>
      <c r="BW124" s="1060"/>
      <c r="BX124" s="1060"/>
      <c r="BY124" s="1060"/>
      <c r="BZ124" s="1060"/>
      <c r="CA124" s="1060">
        <v>66.8</v>
      </c>
      <c r="CB124" s="1060"/>
      <c r="CC124" s="1060"/>
      <c r="CD124" s="1060"/>
      <c r="CE124" s="1060"/>
      <c r="CF124" s="1061"/>
      <c r="CG124" s="1062"/>
      <c r="CH124" s="1062"/>
      <c r="CI124" s="1062"/>
      <c r="CJ124" s="1063"/>
      <c r="CK124" s="1045"/>
      <c r="CL124" s="1045"/>
      <c r="CM124" s="1045"/>
      <c r="CN124" s="1045"/>
      <c r="CO124" s="1046"/>
      <c r="CP124" s="1052" t="s">
        <v>459</v>
      </c>
      <c r="CQ124" s="1053"/>
      <c r="CR124" s="1053"/>
      <c r="CS124" s="1053"/>
      <c r="CT124" s="1053"/>
      <c r="CU124" s="1053"/>
      <c r="CV124" s="1053"/>
      <c r="CW124" s="1053"/>
      <c r="CX124" s="1053"/>
      <c r="CY124" s="1053"/>
      <c r="CZ124" s="1053"/>
      <c r="DA124" s="1053"/>
      <c r="DB124" s="1053"/>
      <c r="DC124" s="1053"/>
      <c r="DD124" s="1053"/>
      <c r="DE124" s="1053"/>
      <c r="DF124" s="1054"/>
      <c r="DG124" s="1037" t="s">
        <v>120</v>
      </c>
      <c r="DH124" s="1016"/>
      <c r="DI124" s="1016"/>
      <c r="DJ124" s="1016"/>
      <c r="DK124" s="1017"/>
      <c r="DL124" s="1015" t="s">
        <v>120</v>
      </c>
      <c r="DM124" s="1016"/>
      <c r="DN124" s="1016"/>
      <c r="DO124" s="1016"/>
      <c r="DP124" s="1017"/>
      <c r="DQ124" s="1015" t="s">
        <v>120</v>
      </c>
      <c r="DR124" s="1016"/>
      <c r="DS124" s="1016"/>
      <c r="DT124" s="1016"/>
      <c r="DU124" s="1017"/>
      <c r="DV124" s="1018" t="s">
        <v>445</v>
      </c>
      <c r="DW124" s="1019"/>
      <c r="DX124" s="1019"/>
      <c r="DY124" s="1019"/>
      <c r="DZ124" s="1020"/>
    </row>
    <row r="125" spans="1:130" s="226" customFormat="1" ht="26.25" customHeight="1">
      <c r="A125" s="1091"/>
      <c r="B125" s="978"/>
      <c r="C125" s="948" t="s">
        <v>446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120</v>
      </c>
      <c r="AB125" s="991"/>
      <c r="AC125" s="991"/>
      <c r="AD125" s="991"/>
      <c r="AE125" s="992"/>
      <c r="AF125" s="993" t="s">
        <v>447</v>
      </c>
      <c r="AG125" s="991"/>
      <c r="AH125" s="991"/>
      <c r="AI125" s="991"/>
      <c r="AJ125" s="992"/>
      <c r="AK125" s="993" t="s">
        <v>120</v>
      </c>
      <c r="AL125" s="991"/>
      <c r="AM125" s="991"/>
      <c r="AN125" s="991"/>
      <c r="AO125" s="992"/>
      <c r="AP125" s="994" t="s">
        <v>120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460</v>
      </c>
      <c r="CL125" s="1040"/>
      <c r="CM125" s="1040"/>
      <c r="CN125" s="1040"/>
      <c r="CO125" s="1041"/>
      <c r="CP125" s="972" t="s">
        <v>461</v>
      </c>
      <c r="CQ125" s="921"/>
      <c r="CR125" s="921"/>
      <c r="CS125" s="921"/>
      <c r="CT125" s="921"/>
      <c r="CU125" s="921"/>
      <c r="CV125" s="921"/>
      <c r="CW125" s="921"/>
      <c r="CX125" s="921"/>
      <c r="CY125" s="921"/>
      <c r="CZ125" s="921"/>
      <c r="DA125" s="921"/>
      <c r="DB125" s="921"/>
      <c r="DC125" s="921"/>
      <c r="DD125" s="921"/>
      <c r="DE125" s="921"/>
      <c r="DF125" s="922"/>
      <c r="DG125" s="958" t="s">
        <v>447</v>
      </c>
      <c r="DH125" s="959"/>
      <c r="DI125" s="959"/>
      <c r="DJ125" s="959"/>
      <c r="DK125" s="959"/>
      <c r="DL125" s="959" t="s">
        <v>120</v>
      </c>
      <c r="DM125" s="959"/>
      <c r="DN125" s="959"/>
      <c r="DO125" s="959"/>
      <c r="DP125" s="959"/>
      <c r="DQ125" s="959" t="s">
        <v>120</v>
      </c>
      <c r="DR125" s="959"/>
      <c r="DS125" s="959"/>
      <c r="DT125" s="959"/>
      <c r="DU125" s="959"/>
      <c r="DV125" s="960" t="s">
        <v>120</v>
      </c>
      <c r="DW125" s="960"/>
      <c r="DX125" s="960"/>
      <c r="DY125" s="960"/>
      <c r="DZ125" s="961"/>
    </row>
    <row r="126" spans="1:130" s="226" customFormat="1" ht="26.25" customHeight="1" thickBot="1">
      <c r="A126" s="1091"/>
      <c r="B126" s="978"/>
      <c r="C126" s="948" t="s">
        <v>449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120</v>
      </c>
      <c r="AB126" s="991"/>
      <c r="AC126" s="991"/>
      <c r="AD126" s="991"/>
      <c r="AE126" s="992"/>
      <c r="AF126" s="993" t="s">
        <v>120</v>
      </c>
      <c r="AG126" s="991"/>
      <c r="AH126" s="991"/>
      <c r="AI126" s="991"/>
      <c r="AJ126" s="992"/>
      <c r="AK126" s="993" t="s">
        <v>120</v>
      </c>
      <c r="AL126" s="991"/>
      <c r="AM126" s="991"/>
      <c r="AN126" s="991"/>
      <c r="AO126" s="992"/>
      <c r="AP126" s="994" t="s">
        <v>120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462</v>
      </c>
      <c r="CQ126" s="982"/>
      <c r="CR126" s="982"/>
      <c r="CS126" s="982"/>
      <c r="CT126" s="982"/>
      <c r="CU126" s="982"/>
      <c r="CV126" s="982"/>
      <c r="CW126" s="982"/>
      <c r="CX126" s="982"/>
      <c r="CY126" s="982"/>
      <c r="CZ126" s="982"/>
      <c r="DA126" s="982"/>
      <c r="DB126" s="982"/>
      <c r="DC126" s="982"/>
      <c r="DD126" s="982"/>
      <c r="DE126" s="982"/>
      <c r="DF126" s="983"/>
      <c r="DG126" s="951" t="s">
        <v>120</v>
      </c>
      <c r="DH126" s="952"/>
      <c r="DI126" s="952"/>
      <c r="DJ126" s="952"/>
      <c r="DK126" s="952"/>
      <c r="DL126" s="952" t="s">
        <v>447</v>
      </c>
      <c r="DM126" s="952"/>
      <c r="DN126" s="952"/>
      <c r="DO126" s="952"/>
      <c r="DP126" s="952"/>
      <c r="DQ126" s="952" t="s">
        <v>120</v>
      </c>
      <c r="DR126" s="952"/>
      <c r="DS126" s="952"/>
      <c r="DT126" s="952"/>
      <c r="DU126" s="952"/>
      <c r="DV126" s="953" t="s">
        <v>120</v>
      </c>
      <c r="DW126" s="953"/>
      <c r="DX126" s="953"/>
      <c r="DY126" s="953"/>
      <c r="DZ126" s="954"/>
    </row>
    <row r="127" spans="1:130" s="226" customFormat="1" ht="26.25" customHeight="1">
      <c r="A127" s="1092"/>
      <c r="B127" s="980"/>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445</v>
      </c>
      <c r="AB127" s="991"/>
      <c r="AC127" s="991"/>
      <c r="AD127" s="991"/>
      <c r="AE127" s="992"/>
      <c r="AF127" s="993" t="s">
        <v>120</v>
      </c>
      <c r="AG127" s="991"/>
      <c r="AH127" s="991"/>
      <c r="AI127" s="991"/>
      <c r="AJ127" s="992"/>
      <c r="AK127" s="993" t="s">
        <v>120</v>
      </c>
      <c r="AL127" s="991"/>
      <c r="AM127" s="991"/>
      <c r="AN127" s="991"/>
      <c r="AO127" s="992"/>
      <c r="AP127" s="994" t="s">
        <v>120</v>
      </c>
      <c r="AQ127" s="995"/>
      <c r="AR127" s="995"/>
      <c r="AS127" s="995"/>
      <c r="AT127" s="996"/>
      <c r="AU127" s="262"/>
      <c r="AV127" s="262"/>
      <c r="AW127" s="262"/>
      <c r="AX127" s="1064" t="s">
        <v>464</v>
      </c>
      <c r="AY127" s="1065"/>
      <c r="AZ127" s="1065"/>
      <c r="BA127" s="1065"/>
      <c r="BB127" s="1065"/>
      <c r="BC127" s="1065"/>
      <c r="BD127" s="1065"/>
      <c r="BE127" s="1066"/>
      <c r="BF127" s="1067" t="s">
        <v>465</v>
      </c>
      <c r="BG127" s="1065"/>
      <c r="BH127" s="1065"/>
      <c r="BI127" s="1065"/>
      <c r="BJ127" s="1065"/>
      <c r="BK127" s="1065"/>
      <c r="BL127" s="1066"/>
      <c r="BM127" s="1067" t="s">
        <v>466</v>
      </c>
      <c r="BN127" s="1065"/>
      <c r="BO127" s="1065"/>
      <c r="BP127" s="1065"/>
      <c r="BQ127" s="1065"/>
      <c r="BR127" s="1065"/>
      <c r="BS127" s="1066"/>
      <c r="BT127" s="1067" t="s">
        <v>467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468</v>
      </c>
      <c r="CQ127" s="982"/>
      <c r="CR127" s="982"/>
      <c r="CS127" s="982"/>
      <c r="CT127" s="982"/>
      <c r="CU127" s="982"/>
      <c r="CV127" s="982"/>
      <c r="CW127" s="982"/>
      <c r="CX127" s="982"/>
      <c r="CY127" s="982"/>
      <c r="CZ127" s="982"/>
      <c r="DA127" s="982"/>
      <c r="DB127" s="982"/>
      <c r="DC127" s="982"/>
      <c r="DD127" s="982"/>
      <c r="DE127" s="982"/>
      <c r="DF127" s="983"/>
      <c r="DG127" s="951" t="s">
        <v>120</v>
      </c>
      <c r="DH127" s="952"/>
      <c r="DI127" s="952"/>
      <c r="DJ127" s="952"/>
      <c r="DK127" s="952"/>
      <c r="DL127" s="952" t="s">
        <v>120</v>
      </c>
      <c r="DM127" s="952"/>
      <c r="DN127" s="952"/>
      <c r="DO127" s="952"/>
      <c r="DP127" s="952"/>
      <c r="DQ127" s="952" t="s">
        <v>120</v>
      </c>
      <c r="DR127" s="952"/>
      <c r="DS127" s="952"/>
      <c r="DT127" s="952"/>
      <c r="DU127" s="952"/>
      <c r="DV127" s="953" t="s">
        <v>120</v>
      </c>
      <c r="DW127" s="953"/>
      <c r="DX127" s="953"/>
      <c r="DY127" s="953"/>
      <c r="DZ127" s="954"/>
    </row>
    <row r="128" spans="1:130" s="226" customFormat="1" ht="26.25" customHeight="1" thickBot="1">
      <c r="A128" s="1075" t="s">
        <v>469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470</v>
      </c>
      <c r="X128" s="1077"/>
      <c r="Y128" s="1077"/>
      <c r="Z128" s="1078"/>
      <c r="AA128" s="1079">
        <v>3000</v>
      </c>
      <c r="AB128" s="1080"/>
      <c r="AC128" s="1080"/>
      <c r="AD128" s="1080"/>
      <c r="AE128" s="1081"/>
      <c r="AF128" s="1082" t="s">
        <v>120</v>
      </c>
      <c r="AG128" s="1080"/>
      <c r="AH128" s="1080"/>
      <c r="AI128" s="1080"/>
      <c r="AJ128" s="1081"/>
      <c r="AK128" s="1082" t="s">
        <v>120</v>
      </c>
      <c r="AL128" s="1080"/>
      <c r="AM128" s="1080"/>
      <c r="AN128" s="1080"/>
      <c r="AO128" s="1081"/>
      <c r="AP128" s="1083"/>
      <c r="AQ128" s="1084"/>
      <c r="AR128" s="1084"/>
      <c r="AS128" s="1084"/>
      <c r="AT128" s="1085"/>
      <c r="AU128" s="262"/>
      <c r="AV128" s="262"/>
      <c r="AW128" s="262"/>
      <c r="AX128" s="920" t="s">
        <v>471</v>
      </c>
      <c r="AY128" s="921"/>
      <c r="AZ128" s="921"/>
      <c r="BA128" s="921"/>
      <c r="BB128" s="921"/>
      <c r="BC128" s="921"/>
      <c r="BD128" s="921"/>
      <c r="BE128" s="922"/>
      <c r="BF128" s="1086" t="s">
        <v>447</v>
      </c>
      <c r="BG128" s="1087"/>
      <c r="BH128" s="1087"/>
      <c r="BI128" s="1087"/>
      <c r="BJ128" s="1087"/>
      <c r="BK128" s="1087"/>
      <c r="BL128" s="1088"/>
      <c r="BM128" s="1086">
        <v>13.25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472</v>
      </c>
      <c r="CQ128" s="1069"/>
      <c r="CR128" s="1069"/>
      <c r="CS128" s="1069"/>
      <c r="CT128" s="1069"/>
      <c r="CU128" s="1069"/>
      <c r="CV128" s="1069"/>
      <c r="CW128" s="1069"/>
      <c r="CX128" s="1069"/>
      <c r="CY128" s="1069"/>
      <c r="CZ128" s="1069"/>
      <c r="DA128" s="1069"/>
      <c r="DB128" s="1069"/>
      <c r="DC128" s="1069"/>
      <c r="DD128" s="1069"/>
      <c r="DE128" s="1069"/>
      <c r="DF128" s="1070"/>
      <c r="DG128" s="1071" t="s">
        <v>445</v>
      </c>
      <c r="DH128" s="1072"/>
      <c r="DI128" s="1072"/>
      <c r="DJ128" s="1072"/>
      <c r="DK128" s="1072"/>
      <c r="DL128" s="1072" t="s">
        <v>447</v>
      </c>
      <c r="DM128" s="1072"/>
      <c r="DN128" s="1072"/>
      <c r="DO128" s="1072"/>
      <c r="DP128" s="1072"/>
      <c r="DQ128" s="1072" t="s">
        <v>120</v>
      </c>
      <c r="DR128" s="1072"/>
      <c r="DS128" s="1072"/>
      <c r="DT128" s="1072"/>
      <c r="DU128" s="1072"/>
      <c r="DV128" s="1073" t="s">
        <v>120</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473</v>
      </c>
      <c r="X129" s="1106"/>
      <c r="Y129" s="1106"/>
      <c r="Z129" s="1107"/>
      <c r="AA129" s="990">
        <v>10327823</v>
      </c>
      <c r="AB129" s="991"/>
      <c r="AC129" s="991"/>
      <c r="AD129" s="991"/>
      <c r="AE129" s="992"/>
      <c r="AF129" s="993">
        <v>10331858</v>
      </c>
      <c r="AG129" s="991"/>
      <c r="AH129" s="991"/>
      <c r="AI129" s="991"/>
      <c r="AJ129" s="992"/>
      <c r="AK129" s="993">
        <v>10545605</v>
      </c>
      <c r="AL129" s="991"/>
      <c r="AM129" s="991"/>
      <c r="AN129" s="991"/>
      <c r="AO129" s="992"/>
      <c r="AP129" s="1108"/>
      <c r="AQ129" s="1109"/>
      <c r="AR129" s="1109"/>
      <c r="AS129" s="1109"/>
      <c r="AT129" s="1110"/>
      <c r="AU129" s="264"/>
      <c r="AV129" s="264"/>
      <c r="AW129" s="264"/>
      <c r="AX129" s="1099" t="s">
        <v>474</v>
      </c>
      <c r="AY129" s="982"/>
      <c r="AZ129" s="982"/>
      <c r="BA129" s="982"/>
      <c r="BB129" s="982"/>
      <c r="BC129" s="982"/>
      <c r="BD129" s="982"/>
      <c r="BE129" s="983"/>
      <c r="BF129" s="1100" t="s">
        <v>120</v>
      </c>
      <c r="BG129" s="1101"/>
      <c r="BH129" s="1101"/>
      <c r="BI129" s="1101"/>
      <c r="BJ129" s="1101"/>
      <c r="BK129" s="1101"/>
      <c r="BL129" s="1102"/>
      <c r="BM129" s="1100">
        <v>18.25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476</v>
      </c>
      <c r="X130" s="1106"/>
      <c r="Y130" s="1106"/>
      <c r="Z130" s="1107"/>
      <c r="AA130" s="990">
        <v>1324253</v>
      </c>
      <c r="AB130" s="991"/>
      <c r="AC130" s="991"/>
      <c r="AD130" s="991"/>
      <c r="AE130" s="992"/>
      <c r="AF130" s="993">
        <v>1313526</v>
      </c>
      <c r="AG130" s="991"/>
      <c r="AH130" s="991"/>
      <c r="AI130" s="991"/>
      <c r="AJ130" s="992"/>
      <c r="AK130" s="993">
        <v>1305590</v>
      </c>
      <c r="AL130" s="991"/>
      <c r="AM130" s="991"/>
      <c r="AN130" s="991"/>
      <c r="AO130" s="992"/>
      <c r="AP130" s="1108"/>
      <c r="AQ130" s="1109"/>
      <c r="AR130" s="1109"/>
      <c r="AS130" s="1109"/>
      <c r="AT130" s="1110"/>
      <c r="AU130" s="264"/>
      <c r="AV130" s="264"/>
      <c r="AW130" s="264"/>
      <c r="AX130" s="1099" t="s">
        <v>477</v>
      </c>
      <c r="AY130" s="982"/>
      <c r="AZ130" s="982"/>
      <c r="BA130" s="982"/>
      <c r="BB130" s="982"/>
      <c r="BC130" s="982"/>
      <c r="BD130" s="982"/>
      <c r="BE130" s="983"/>
      <c r="BF130" s="1136">
        <v>7.2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478</v>
      </c>
      <c r="X131" s="1144"/>
      <c r="Y131" s="1144"/>
      <c r="Z131" s="1145"/>
      <c r="AA131" s="1037">
        <v>9003570</v>
      </c>
      <c r="AB131" s="1016"/>
      <c r="AC131" s="1016"/>
      <c r="AD131" s="1016"/>
      <c r="AE131" s="1017"/>
      <c r="AF131" s="1015">
        <v>9018332</v>
      </c>
      <c r="AG131" s="1016"/>
      <c r="AH131" s="1016"/>
      <c r="AI131" s="1016"/>
      <c r="AJ131" s="1017"/>
      <c r="AK131" s="1015">
        <v>9240015</v>
      </c>
      <c r="AL131" s="1016"/>
      <c r="AM131" s="1016"/>
      <c r="AN131" s="1016"/>
      <c r="AO131" s="1017"/>
      <c r="AP131" s="1146"/>
      <c r="AQ131" s="1147"/>
      <c r="AR131" s="1147"/>
      <c r="AS131" s="1147"/>
      <c r="AT131" s="1148"/>
      <c r="AU131" s="264"/>
      <c r="AV131" s="264"/>
      <c r="AW131" s="264"/>
      <c r="AX131" s="1118" t="s">
        <v>479</v>
      </c>
      <c r="AY131" s="1069"/>
      <c r="AZ131" s="1069"/>
      <c r="BA131" s="1069"/>
      <c r="BB131" s="1069"/>
      <c r="BC131" s="1069"/>
      <c r="BD131" s="1069"/>
      <c r="BE131" s="1070"/>
      <c r="BF131" s="1119">
        <v>66.8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481</v>
      </c>
      <c r="W132" s="1129"/>
      <c r="X132" s="1129"/>
      <c r="Y132" s="1129"/>
      <c r="Z132" s="1130"/>
      <c r="AA132" s="1131">
        <v>7.4873300260000004</v>
      </c>
      <c r="AB132" s="1132"/>
      <c r="AC132" s="1132"/>
      <c r="AD132" s="1132"/>
      <c r="AE132" s="1133"/>
      <c r="AF132" s="1134">
        <v>8.517927705</v>
      </c>
      <c r="AG132" s="1132"/>
      <c r="AH132" s="1132"/>
      <c r="AI132" s="1132"/>
      <c r="AJ132" s="1133"/>
      <c r="AK132" s="1134">
        <v>5.7896767479999998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482</v>
      </c>
      <c r="W133" s="1112"/>
      <c r="X133" s="1112"/>
      <c r="Y133" s="1112"/>
      <c r="Z133" s="1113"/>
      <c r="AA133" s="1114">
        <v>6.9</v>
      </c>
      <c r="AB133" s="1115"/>
      <c r="AC133" s="1115"/>
      <c r="AD133" s="1115"/>
      <c r="AE133" s="1116"/>
      <c r="AF133" s="1114">
        <v>7.5</v>
      </c>
      <c r="AG133" s="1115"/>
      <c r="AH133" s="1115"/>
      <c r="AI133" s="1115"/>
      <c r="AJ133" s="1116"/>
      <c r="AK133" s="1114">
        <v>7.2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JLB0Y+kYQkhr/taQCUSMeZXR1KKnrbneumx+M1X+fwX5JzLg30xWTM/VuejBgJBSZROb1NAAFEtDl3I54znvQ==" saltValue="95AaUNRGCyfY9YAwuZML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election activeCell="C20" sqref="C2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bcZB0WvvJxXRQvDVu91CjqBUFxBIel1J9ssN78lJ8FVGvJrvLHQIoL5pdv3oguw7uMF3DM8PnHxthbGnxUskg==" saltValue="Sp5L2qpF/ZctAJzLaYi2D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7AEa4vYzkRDc7deyhXxPZ+/52CQmXkCq7U640Kc6N/Yz6gvKh+DNawGM1hZWfWjR0ntzmij7lf+ML5LM6vbg==" saltValue="MCmkdY0msjGbWLM3GmNvr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40" sqref="AK40:AN40"/>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491</v>
      </c>
      <c r="AL9" s="1155"/>
      <c r="AM9" s="1155"/>
      <c r="AN9" s="1156"/>
      <c r="AO9" s="292">
        <v>2327391</v>
      </c>
      <c r="AP9" s="292">
        <v>42200</v>
      </c>
      <c r="AQ9" s="293">
        <v>57316</v>
      </c>
      <c r="AR9" s="294">
        <v>-26.4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492</v>
      </c>
      <c r="AL10" s="1155"/>
      <c r="AM10" s="1155"/>
      <c r="AN10" s="1156"/>
      <c r="AO10" s="295">
        <v>32814</v>
      </c>
      <c r="AP10" s="295">
        <v>595</v>
      </c>
      <c r="AQ10" s="296">
        <v>3762</v>
      </c>
      <c r="AR10" s="297">
        <v>-84.2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493</v>
      </c>
      <c r="AL11" s="1155"/>
      <c r="AM11" s="1155"/>
      <c r="AN11" s="1156"/>
      <c r="AO11" s="295">
        <v>466266</v>
      </c>
      <c r="AP11" s="295">
        <v>8454</v>
      </c>
      <c r="AQ11" s="296">
        <v>6408</v>
      </c>
      <c r="AR11" s="297">
        <v>31.9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494</v>
      </c>
      <c r="AL12" s="1155"/>
      <c r="AM12" s="1155"/>
      <c r="AN12" s="1156"/>
      <c r="AO12" s="295" t="s">
        <v>495</v>
      </c>
      <c r="AP12" s="295" t="s">
        <v>495</v>
      </c>
      <c r="AQ12" s="296">
        <v>891</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496</v>
      </c>
      <c r="AL13" s="1155"/>
      <c r="AM13" s="1155"/>
      <c r="AN13" s="1156"/>
      <c r="AO13" s="295" t="s">
        <v>495</v>
      </c>
      <c r="AP13" s="295" t="s">
        <v>495</v>
      </c>
      <c r="AQ13" s="296">
        <v>1</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497</v>
      </c>
      <c r="AL14" s="1155"/>
      <c r="AM14" s="1155"/>
      <c r="AN14" s="1156"/>
      <c r="AO14" s="295">
        <v>71356</v>
      </c>
      <c r="AP14" s="295">
        <v>1294</v>
      </c>
      <c r="AQ14" s="296">
        <v>2694</v>
      </c>
      <c r="AR14" s="297">
        <v>-52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498</v>
      </c>
      <c r="AL15" s="1155"/>
      <c r="AM15" s="1155"/>
      <c r="AN15" s="1156"/>
      <c r="AO15" s="295">
        <v>176341</v>
      </c>
      <c r="AP15" s="295">
        <v>3197</v>
      </c>
      <c r="AQ15" s="296">
        <v>1362</v>
      </c>
      <c r="AR15" s="297">
        <v>134.69999999999999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499</v>
      </c>
      <c r="AL16" s="1158"/>
      <c r="AM16" s="1158"/>
      <c r="AN16" s="1159"/>
      <c r="AO16" s="295">
        <v>-219516</v>
      </c>
      <c r="AP16" s="295">
        <v>-3980</v>
      </c>
      <c r="AQ16" s="296">
        <v>-4530</v>
      </c>
      <c r="AR16" s="297">
        <v>-12.1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177</v>
      </c>
      <c r="AL17" s="1158"/>
      <c r="AM17" s="1158"/>
      <c r="AN17" s="1159"/>
      <c r="AO17" s="295">
        <v>2854652</v>
      </c>
      <c r="AP17" s="295">
        <v>51760</v>
      </c>
      <c r="AQ17" s="296">
        <v>67903</v>
      </c>
      <c r="AR17" s="297">
        <v>-23.8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504</v>
      </c>
      <c r="AL21" s="1150"/>
      <c r="AM21" s="1150"/>
      <c r="AN21" s="1151"/>
      <c r="AO21" s="307">
        <v>4.75</v>
      </c>
      <c r="AP21" s="308">
        <v>6.2</v>
      </c>
      <c r="AQ21" s="309">
        <v>-1.45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505</v>
      </c>
      <c r="AL22" s="1150"/>
      <c r="AM22" s="1150"/>
      <c r="AN22" s="1151"/>
      <c r="AO22" s="312">
        <v>97.3</v>
      </c>
      <c r="AP22" s="313">
        <v>98.7</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510</v>
      </c>
      <c r="AL32" s="1166"/>
      <c r="AM32" s="1166"/>
      <c r="AN32" s="1167"/>
      <c r="AO32" s="322">
        <v>1337205</v>
      </c>
      <c r="AP32" s="322">
        <v>24246</v>
      </c>
      <c r="AQ32" s="323">
        <v>34720</v>
      </c>
      <c r="AR32" s="324">
        <v>-30.2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511</v>
      </c>
      <c r="AL33" s="1166"/>
      <c r="AM33" s="1166"/>
      <c r="AN33" s="1167"/>
      <c r="AO33" s="322" t="s">
        <v>495</v>
      </c>
      <c r="AP33" s="322" t="s">
        <v>495</v>
      </c>
      <c r="AQ33" s="323">
        <v>1</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512</v>
      </c>
      <c r="AL34" s="1166"/>
      <c r="AM34" s="1166"/>
      <c r="AN34" s="1167"/>
      <c r="AO34" s="322" t="s">
        <v>495</v>
      </c>
      <c r="AP34" s="322" t="s">
        <v>495</v>
      </c>
      <c r="AQ34" s="323">
        <v>22</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513</v>
      </c>
      <c r="AL35" s="1166"/>
      <c r="AM35" s="1166"/>
      <c r="AN35" s="1167"/>
      <c r="AO35" s="322">
        <v>307141</v>
      </c>
      <c r="AP35" s="322">
        <v>5569</v>
      </c>
      <c r="AQ35" s="323">
        <v>9232</v>
      </c>
      <c r="AR35" s="324">
        <v>-39.700000000000003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514</v>
      </c>
      <c r="AL36" s="1166"/>
      <c r="AM36" s="1166"/>
      <c r="AN36" s="1167"/>
      <c r="AO36" s="322">
        <v>196211</v>
      </c>
      <c r="AP36" s="322">
        <v>3558</v>
      </c>
      <c r="AQ36" s="323">
        <v>2017</v>
      </c>
      <c r="AR36" s="324">
        <v>76.400000000000006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515</v>
      </c>
      <c r="AL37" s="1166"/>
      <c r="AM37" s="1166"/>
      <c r="AN37" s="1167"/>
      <c r="AO37" s="322" t="s">
        <v>495</v>
      </c>
      <c r="AP37" s="322" t="s">
        <v>495</v>
      </c>
      <c r="AQ37" s="323">
        <v>1146</v>
      </c>
      <c r="AR37" s="324" t="s">
        <v>495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516</v>
      </c>
      <c r="AL38" s="1169"/>
      <c r="AM38" s="1169"/>
      <c r="AN38" s="1170"/>
      <c r="AO38" s="325" t="s">
        <v>495</v>
      </c>
      <c r="AP38" s="325" t="s">
        <v>495</v>
      </c>
      <c r="AQ38" s="326">
        <v>1</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517</v>
      </c>
      <c r="AL39" s="1169"/>
      <c r="AM39" s="1169"/>
      <c r="AN39" s="1170"/>
      <c r="AO39" s="322" t="s">
        <v>495</v>
      </c>
      <c r="AP39" s="322" t="s">
        <v>495</v>
      </c>
      <c r="AQ39" s="323">
        <v>-6713</v>
      </c>
      <c r="AR39" s="324" t="s">
        <v>495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518</v>
      </c>
      <c r="AL40" s="1166"/>
      <c r="AM40" s="1166"/>
      <c r="AN40" s="1167"/>
      <c r="AO40" s="322">
        <v>-1305590</v>
      </c>
      <c r="AP40" s="322">
        <v>-23673</v>
      </c>
      <c r="AQ40" s="323">
        <v>-28519</v>
      </c>
      <c r="AR40" s="324">
        <v>-17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534967</v>
      </c>
      <c r="AP41" s="322">
        <v>9700</v>
      </c>
      <c r="AQ41" s="323">
        <v>11906</v>
      </c>
      <c r="AR41" s="324">
        <v>-18.5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486</v>
      </c>
      <c r="AN49" s="1162" t="s">
        <v>522</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3019546</v>
      </c>
      <c r="AN51" s="344">
        <v>54799</v>
      </c>
      <c r="AO51" s="345">
        <v>82</v>
      </c>
      <c r="AP51" s="346">
        <v>63956</v>
      </c>
      <c r="AQ51" s="347">
        <v>36.6</v>
      </c>
      <c r="AR51" s="348">
        <v>45.4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1446654</v>
      </c>
      <c r="AN52" s="352">
        <v>26254</v>
      </c>
      <c r="AO52" s="353">
        <v>97.5</v>
      </c>
      <c r="AP52" s="354">
        <v>29239</v>
      </c>
      <c r="AQ52" s="355">
        <v>21.2</v>
      </c>
      <c r="AR52" s="356">
        <v>76.3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2457681</v>
      </c>
      <c r="AN53" s="344">
        <v>44541</v>
      </c>
      <c r="AO53" s="345">
        <v>-18.7</v>
      </c>
      <c r="AP53" s="346">
        <v>66255</v>
      </c>
      <c r="AQ53" s="347">
        <v>3.6</v>
      </c>
      <c r="AR53" s="348">
        <v>-22.3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1247159</v>
      </c>
      <c r="AN54" s="352">
        <v>22602</v>
      </c>
      <c r="AO54" s="353">
        <v>-13.9</v>
      </c>
      <c r="AP54" s="354">
        <v>31822</v>
      </c>
      <c r="AQ54" s="355">
        <v>8.8000000000000007</v>
      </c>
      <c r="AR54" s="356">
        <v>-22.7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2854382</v>
      </c>
      <c r="AN55" s="344">
        <v>51751</v>
      </c>
      <c r="AO55" s="345">
        <v>16.2</v>
      </c>
      <c r="AP55" s="346">
        <v>47278</v>
      </c>
      <c r="AQ55" s="347">
        <v>-28.6</v>
      </c>
      <c r="AR55" s="348">
        <v>44.8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814694</v>
      </c>
      <c r="AN56" s="352">
        <v>14771</v>
      </c>
      <c r="AO56" s="353">
        <v>-34.6</v>
      </c>
      <c r="AP56" s="354">
        <v>24096</v>
      </c>
      <c r="AQ56" s="355">
        <v>-24.3</v>
      </c>
      <c r="AR56" s="356">
        <v>-10.3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4142854</v>
      </c>
      <c r="AN57" s="344">
        <v>74989</v>
      </c>
      <c r="AO57" s="345">
        <v>44.9</v>
      </c>
      <c r="AP57" s="346">
        <v>44504</v>
      </c>
      <c r="AQ57" s="347">
        <v>-5.9</v>
      </c>
      <c r="AR57" s="348">
        <v>50.8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1070802</v>
      </c>
      <c r="AN58" s="352">
        <v>19382</v>
      </c>
      <c r="AO58" s="353">
        <v>31.2</v>
      </c>
      <c r="AP58" s="354">
        <v>25876</v>
      </c>
      <c r="AQ58" s="355">
        <v>7.4</v>
      </c>
      <c r="AR58" s="356">
        <v>23.8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1996287</v>
      </c>
      <c r="AN59" s="344">
        <v>36196</v>
      </c>
      <c r="AO59" s="345">
        <v>-51.7</v>
      </c>
      <c r="AP59" s="346">
        <v>47820</v>
      </c>
      <c r="AQ59" s="347">
        <v>7.5</v>
      </c>
      <c r="AR59" s="348">
        <v>-59.2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529218</v>
      </c>
      <c r="AN60" s="352">
        <v>9596</v>
      </c>
      <c r="AO60" s="353">
        <v>-50.5</v>
      </c>
      <c r="AP60" s="354">
        <v>25855</v>
      </c>
      <c r="AQ60" s="355">
        <v>-0.1</v>
      </c>
      <c r="AR60" s="356">
        <v>-50.4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2894150</v>
      </c>
      <c r="AN61" s="359">
        <v>52455</v>
      </c>
      <c r="AO61" s="360">
        <v>14.5</v>
      </c>
      <c r="AP61" s="361">
        <v>53963</v>
      </c>
      <c r="AQ61" s="362">
        <v>2.6</v>
      </c>
      <c r="AR61" s="348">
        <v>11.9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1021705</v>
      </c>
      <c r="AN62" s="352">
        <v>18521</v>
      </c>
      <c r="AO62" s="353">
        <v>5.9</v>
      </c>
      <c r="AP62" s="354">
        <v>27378</v>
      </c>
      <c r="AQ62" s="355">
        <v>2.6</v>
      </c>
      <c r="AR62" s="356">
        <v>3.3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iBFJUCO8fab+Y3nOO0Vb+bTeWkqfca/VNTOxAL5YFT/Re246IytzMrHXSHm9ve4WwgeTlJzBgxOgDuUxRp0ew==" saltValue="XLcOVo3qXn6SIphiE2qM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election activeCell="AE58" sqref="AE5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3khmqM9q3+3XCbGEUvbzeh/kV+nwFwbT8Xv2jRHnEburyM6jtg+qIfm7I0n/qsy702F8rXNK7vuUkN4ik0Nkg==" saltValue="SodgMTOa5tCsWzD8kVak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C45" sqref="C45"/>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rlRB7VkziQ855utriDnPdv/UTTsPiOzf8fRpDPW2hoCABndCN2dZysOJv7aYfUAulc6sjTtO9VcLkJnUNNCw==" saltValue="ELYRNO92khmxQz4A5ZN/v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174" t="s">
        <v>3</v>
      </c>
      <c r="D47" s="1174"/>
      <c r="E47" s="1175"/>
      <c r="F47" s="11">
        <v>13.94</v>
      </c>
      <c r="G47" s="12">
        <v>11.27</v>
      </c>
      <c r="H47" s="12">
        <v>11.16</v>
      </c>
      <c r="I47" s="12">
        <v>11.99</v>
      </c>
      <c r="J47" s="13">
        <v>12.05</v>
      </c>
    </row>
    <row r="48" spans="2:10" ht="57.75" customHeight="1">
      <c r="B48" s="14"/>
      <c r="C48" s="1176" t="s">
        <v>4</v>
      </c>
      <c r="D48" s="1176"/>
      <c r="E48" s="1177"/>
      <c r="F48" s="15">
        <v>3.63</v>
      </c>
      <c r="G48" s="16">
        <v>3.88</v>
      </c>
      <c r="H48" s="16">
        <v>3.33</v>
      </c>
      <c r="I48" s="16">
        <v>2.95</v>
      </c>
      <c r="J48" s="17">
        <v>2.75</v>
      </c>
    </row>
    <row r="49" spans="2:10" ht="57.75" customHeight="1" thickBot="1">
      <c r="B49" s="18"/>
      <c r="C49" s="1178" t="s">
        <v>5</v>
      </c>
      <c r="D49" s="1178"/>
      <c r="E49" s="1179"/>
      <c r="F49" s="19" t="s">
        <v>543</v>
      </c>
      <c r="G49" s="20" t="s">
        <v>544</v>
      </c>
      <c r="H49" s="20" t="s">
        <v>545</v>
      </c>
      <c r="I49" s="20">
        <v>0.45</v>
      </c>
      <c r="J49" s="21">
        <v>0.17</v>
      </c>
    </row>
    <row r="50" spans="2:10" ht="13.5" customHeight="1"/>
    <row r="51" spans="2:10" ht="13.5" hidden="1" customHeight="1"/>
    <row r="52" spans="2:10" ht="13.5" hidden="1" customHeight="1"/>
    <row r="53" spans="2:10" ht="13.5" hidden="1" customHeight="1"/>
  </sheetData>
  <sheetProtection algorithmName="SHA-512" hashValue="YVr2iJBUsmQ/tIvbrvxDBCraX6dVf7yq3YhNR8BbeidsfeXbIAZl+05P6tPMWI94ZZdYZ9kFAC1w0BGckvRb4w==" saltValue="TnvfuZ+36bXXiQjj0vWGt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た 田中　博明</cp:lastModifiedBy>
  <cp:lastPrinted>2019-03-19T01:08:41Z</cp:lastPrinted>
  <dcterms:created xsi:type="dcterms:W3CDTF">2019-02-14T01:22:33Z</dcterms:created>
  <dcterms:modified xsi:type="dcterms:W3CDTF">2019-11-01T07:26:26Z</dcterms:modified>
  <cp:category/>
</cp:coreProperties>
</file>