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9185" yWindow="-15" windowWidth="9630" windowHeight="12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c r="BE35" i="9" s="1"/>
  <c r="BE36" i="9" s="1"/>
  <c r="BW34" i="9" l="1"/>
  <c r="BW35" i="9" s="1"/>
  <c r="BW36" i="9" s="1"/>
  <c r="BW37" i="9" s="1"/>
  <c r="BW38" i="9" s="1"/>
  <c r="BW39" i="9" s="1"/>
  <c r="BW40" i="9" s="1"/>
  <c r="BW41" i="9" s="1"/>
  <c r="CO34" i="9"/>
</calcChain>
</file>

<file path=xl/sharedStrings.xml><?xml version="1.0" encoding="utf-8"?>
<sst xmlns="http://schemas.openxmlformats.org/spreadsheetml/2006/main" count="1024" uniqueCount="544">
  <si>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</si>
  <si>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</si>
  <si>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</si>
  <si>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</si>
  <si>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</si>
  <si>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</si>
  <si>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</si>
  <si>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</si>
  <si>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</si>
  <si>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</si>
  <si>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</si>
  <si>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</si>
  <si>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</si>
  <si>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</si>
  <si>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</si>
  <si>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</si>
  <si>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</si>
  <si>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</si>
  <si>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</si>
  <si>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</si>
  <si>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</si>
  <si>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</si>
  <si>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</si>
  <si>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</si>
  <si>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</si>
  <si>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</si>
  <si>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</si>
  <si>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</si>
  <si>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</si>
  <si>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</si>
  <si>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</si>
  <si>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</si>
  <si>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</si>
  <si>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</si>
  <si>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</si>
  <si>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</si>
  <si>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</si>
  <si>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</si>
  <si>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</si>
  <si>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</si>
  <si>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</si>
  <si>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</si>
  <si>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</si>
  <si>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</si>
  <si>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</si>
  <si>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</si>
  <si>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</si>
  <si>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</si>
  <si>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</si>
  <si>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</si>
  <si>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</si>
  <si>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</si>
  <si>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</si>
  <si>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</si>
  <si>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</si>
  <si>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</si>
  <si>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</si>
  <si>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</si>
  <si>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</si>
  <si>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</si>
  <si>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</si>
  <si>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</si>
  <si>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</si>
  <si>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</si>
  <si>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</si>
  <si>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</si>
  <si>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</si>
  <si>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</si>
  <si>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</si>
  <si>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</si>
  <si>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</si>
  <si>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</si>
  <si>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</si>
  <si>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</si>
  <si>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</si>
  <si>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</si>
  <si>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</si>
  <si>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</si>
  <si>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</si>
  <si>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</si>
  <si>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</si>
  <si>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</si>
  <si>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</si>
  <si>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</si>
  <si>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</si>
  <si>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</si>
  <si>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</si>
  <si>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</si>
  <si>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</si>
  <si>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</si>
  <si>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</si>
  <si>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</si>
  <si>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</si>
  <si>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</si>
  <si>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</si>
  <si>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</si>
  <si>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</si>
  <si>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</si>
  <si>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</si>
  <si>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</si>
  <si>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</si>
  <si>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</si>
  <si>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</si>
  <si>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</si>
  <si>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</si>
  <si>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</si>
  <si>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</si>
  <si>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</si>
  <si>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</si>
  <si>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</si>
  <si>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</si>
  <si>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</si>
  <si>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</si>
  <si>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</si>
  <si>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</si>
  <si>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</si>
  <si>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</si>
  <si>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</si>
  <si>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</si>
  <si>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</si>
  <si>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</si>
  <si>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</si>
  <si>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</si>
  <si>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</si>
  <si>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</si>
  <si>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</si>
  <si>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</si>
  <si>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</si>
  <si>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</si>
  <si>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</si>
  <si>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</si>
  <si>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</si>
  <si>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</si>
  <si>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</si>
  <si>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</si>
  <si>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</si>
  <si>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</si>
  <si>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</si>
  <si>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</si>
  <si>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</si>
  <si>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</si>
  <si>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</si>
  <si>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</si>
  <si>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</si>
  <si>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</si>
  <si>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</si>
  <si>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</si>
  <si>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</si>
  <si>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</si>
  <si>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</si>
  <si>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</si>
  <si>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</si>
  <si>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</si>
  <si>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</si>
  <si>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</si>
  <si>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</si>
  <si>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</si>
  <si>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</si>
  <si>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</si>
  <si>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</si>
  <si>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</si>
  <si>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</si>
  <si>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</si>
  <si>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</si>
  <si>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</si>
  <si>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</si>
  <si>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</si>
  <si>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</si>
  <si>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</si>
  <si>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</si>
  <si>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</si>
  <si>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</si>
  <si>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</si>
  <si>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</si>
  <si>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</si>
  <si>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</si>
  <si>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</si>
  <si>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</si>
  <si>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</si>
  <si>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</si>
  <si>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</si>
  <si>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</si>
  <si>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</si>
  <si>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</si>
  <si>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</si>
  <si>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</si>
  <si>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</si>
  <si>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</si>
  <si>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</si>
  <si>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</si>
  <si>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</si>
  <si>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</si>
  <si>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</si>
  <si>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岩手県滝沢市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</si>
  <si>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</si>
  <si>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</si>
  <si>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</si>
  <si>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</si>
  <si>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</si>
  <si>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</si>
  <si>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</si>
  <si>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</si>
  <si>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</si>
  <si>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</si>
  <si>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</si>
  <si>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</si>
  <si>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</si>
  <si>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</si>
  <si>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</si>
  <si>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</si>
  <si>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</si>
  <si>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</si>
  <si>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</si>
  <si>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</si>
  <si>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</si>
  <si>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</si>
  <si>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</si>
  <si>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</si>
  <si>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</si>
  <si>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</si>
  <si>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</si>
  <si>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</si>
  <si>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</si>
  <si>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</si>
  <si>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</si>
  <si>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</si>
  <si>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</si>
  <si>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</si>
  <si>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</si>
  <si>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</si>
  <si>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</si>
  <si>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</si>
  <si>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</si>
  <si>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</si>
  <si>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</si>
  <si>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</si>
  <si>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</si>
  <si>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</si>
  <si>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</si>
  <si>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</si>
  <si>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</si>
  <si>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</si>
  <si>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</si>
  <si>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</si>
  <si>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</si>
  <si>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</si>
  <si>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</si>
  <si>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</si>
  <si>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</si>
  <si>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</si>
  <si>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</si>
  <si>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</si>
  <si>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</si>
  <si>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</si>
  <si>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</si>
  <si>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</si>
  <si>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</si>
  <si>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</si>
  <si>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</si>
  <si>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</si>
  <si>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</si>
  <si>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</si>
  <si>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</si>
  <si>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</si>
  <si>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</si>
  <si>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</si>
  <si>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</si>
  <si>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</si>
  <si>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</si>
  <si>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</si>
  <si>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</si>
  <si>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</si>
  <si>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</si>
  <si>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</si>
  <si>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</si>
  <si>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</si>
  <si>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</si>
  <si>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</si>
  <si>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</si>
  <si>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</si>
  <si>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</si>
  <si>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</si>
  <si>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</si>
  <si>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</si>
  <si>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</si>
  <si>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</si>
  <si>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</si>
  <si>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</si>
  <si>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</si>
  <si>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</si>
  <si>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</si>
  <si>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</si>
  <si>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</si>
  <si>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</si>
  <si>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</si>
  <si>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</si>
  <si>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</si>
  <si>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</si>
  <si>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</si>
  <si>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</si>
  <si>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</si>
  <si>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</si>
  <si>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</si>
  <si>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</si>
  <si>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</si>
  <si>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</si>
  <si>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</si>
  <si>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</si>
  <si>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</si>
  <si>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</si>
  <si>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</si>
  <si>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</si>
  <si>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</si>
  <si>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</si>
  <si>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</si>
  <si>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</si>
  <si>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</si>
  <si>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</si>
  <si>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</si>
  <si>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</si>
  <si>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</si>
  <si>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</si>
  <si>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</si>
  <si>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</si>
  <si>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</si>
  <si>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</si>
  <si>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</si>
  <si>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</si>
  <si>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</si>
  <si>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</si>
  <si>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</si>
  <si>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</si>
  <si>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</si>
  <si>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</si>
  <si>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</si>
  <si>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</si>
  <si>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</si>
  <si>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</si>
  <si>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</si>
  <si>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</si>
  <si>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</si>
  <si>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</si>
  <si>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岩手県滝沢市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</si>
  <si>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</si>
  <si>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</si>
  <si>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</si>
  <si>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</si>
  <si>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</si>
  <si>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</si>
  <si>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</si>
  <si>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</si>
  <si>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</si>
  <si>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</si>
  <si>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</si>
  <si>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</si>
  <si>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</si>
  <si>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</si>
  <si>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</si>
  <si>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</si>
  <si>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</si>
  <si>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</si>
  <si>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</si>
  <si>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</si>
  <si>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</si>
  <si>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</si>
  <si>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</si>
  <si>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</si>
  <si>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</si>
  <si>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</si>
  <si>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</si>
  <si>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</si>
  <si>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</si>
  <si>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</si>
  <si>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</si>
  <si>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</si>
  <si>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</si>
  <si>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</si>
  <si>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</si>
  <si>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</si>
  <si>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</si>
  <si>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</si>
  <si>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</si>
  <si>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</si>
  <si>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</si>
  <si>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</si>
  <si>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</si>
  <si>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</si>
  <si>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</si>
  <si>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</si>
  <si>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</si>
  <si>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</si>
  <si>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</si>
  <si>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</si>
  <si>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</si>
  <si>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</si>
  <si>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</si>
  <si>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</si>
  <si>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</si>
  <si>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</si>
  <si>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</si>
  <si>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</si>
  <si>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</si>
  <si>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</si>
  <si>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</si>
  <si>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</si>
  <si>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</si>
  <si>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</si>
  <si>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</si>
  <si>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</si>
  <si>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</si>
  <si>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</si>
  <si>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</si>
  <si>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</si>
  <si>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</si>
  <si>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</si>
  <si>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</si>
  <si>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</si>
  <si>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</si>
  <si>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</si>
  <si>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</si>
  <si>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</si>
  <si>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</si>
  <si>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</si>
  <si>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</si>
  <si>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</si>
  <si>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</si>
  <si>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</si>
  <si>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</si>
  <si>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</si>
  <si>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</si>
  <si>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</si>
  <si>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</si>
  <si>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</si>
  <si>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</si>
  <si>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</si>
  <si>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</si>
  <si>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</si>
  <si>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</si>
  <si>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</si>
  <si>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</si>
  <si>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</si>
  <si>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</si>
  <si>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</si>
  <si>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</si>
  <si>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</si>
  <si>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</si>
  <si>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</si>
  <si>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</si>
  <si>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</si>
  <si>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</si>
  <si>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</si>
  <si>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</si>
  <si>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</si>
  <si>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</si>
  <si>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</si>
  <si>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</si>
  <si>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</si>
  <si>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</si>
  <si>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</si>
  <si>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</si>
  <si>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</si>
  <si>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</si>
  <si>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</si>
  <si>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</si>
  <si>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</si>
  <si>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</si>
  <si>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</si>
  <si>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</si>
  <si>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</si>
  <si>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</si>
  <si>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</si>
  <si>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</si>
  <si>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</si>
  <si>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</si>
  <si>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</si>
  <si>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</si>
  <si>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</si>
  <si>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</si>
  <si>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</si>
  <si>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</si>
  <si>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</si>
  <si>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</si>
  <si>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</si>
  <si>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</si>
  <si>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</si>
  <si>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</si>
  <si>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</si>
  <si>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</si>
  <si>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</si>
  <si>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</si>
  <si>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</si>
  <si>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</si>
  <si>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</si>
  <si>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</si>
  <si>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</si>
  <si>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</si>
  <si>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</si>
  <si>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</si>
  <si>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</si>
  <si>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</si>
  <si>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</si>
  <si>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</si>
  <si>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</si>
  <si>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</si>
  <si>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</si>
  <si>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</si>
  <si>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</si>
  <si>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</si>
  <si>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</si>
  <si>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</si>
  <si>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</si>
  <si>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</si>
  <si>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</si>
  <si>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</si>
  <si>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</si>
  <si>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</si>
  <si>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</si>
  <si>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</si>
  <si>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0.48</t>
  </si>
  <si>
    <t>▲ 1.33</t>
  </si>
  <si>
    <t>▲ 1.70</t>
  </si>
  <si>
    <t>水道事業会計</t>
  </si>
  <si>
    <t>一般会計</t>
  </si>
  <si>
    <t>国民健康保険特別会計</t>
  </si>
  <si>
    <t>介護保険特別会計</t>
  </si>
  <si>
    <t>下水道事業特別会計</t>
  </si>
  <si>
    <t>後期高齢者医療特別会計</t>
  </si>
  <si>
    <t>簡易水道事業特別会計</t>
  </si>
  <si>
    <t>農業集落排水事業特別会計</t>
  </si>
  <si>
    <t>その他会計（赤字）</t>
  </si>
  <si>
    <t>その他会計（黒字）</t>
  </si>
  <si>
    <t>-</t>
    <phoneticPr fontId="2"/>
  </si>
  <si>
    <t>-</t>
    <phoneticPr fontId="2"/>
  </si>
  <si>
    <t>盛岡地区広域消防組合</t>
    <rPh sb="0" eb="2">
      <t>モリオカ</t>
    </rPh>
    <rPh sb="2" eb="4">
      <t>チク</t>
    </rPh>
    <rPh sb="4" eb="6">
      <t>コウイキ</t>
    </rPh>
    <rPh sb="6" eb="8">
      <t>ショウボウ</t>
    </rPh>
    <rPh sb="8" eb="10">
      <t>クミアイ</t>
    </rPh>
    <phoneticPr fontId="2"/>
  </si>
  <si>
    <t>盛岡地区衛生処理組合</t>
    <rPh sb="0" eb="2">
      <t>モリオカ</t>
    </rPh>
    <rPh sb="2" eb="4">
      <t>チク</t>
    </rPh>
    <rPh sb="4" eb="6">
      <t>エイセイ</t>
    </rPh>
    <rPh sb="6" eb="8">
      <t>ショリ</t>
    </rPh>
    <rPh sb="8" eb="10">
      <t>クミアイ</t>
    </rPh>
    <phoneticPr fontId="2"/>
  </si>
  <si>
    <t>岩手県自治会館管理組合</t>
    <rPh sb="0" eb="3">
      <t>イワテケン</t>
    </rPh>
    <rPh sb="3" eb="5">
      <t>ジチ</t>
    </rPh>
    <rPh sb="5" eb="7">
      <t>カイカン</t>
    </rPh>
    <rPh sb="7" eb="9">
      <t>カンリ</t>
    </rPh>
    <rPh sb="9" eb="11">
      <t>クミアイ</t>
    </rPh>
    <phoneticPr fontId="2"/>
  </si>
  <si>
    <t>滝沢・雫石環境組合</t>
    <rPh sb="0" eb="2">
      <t>タキザワ</t>
    </rPh>
    <rPh sb="3" eb="5">
      <t>シズクイシ</t>
    </rPh>
    <rPh sb="5" eb="7">
      <t>カンキョウ</t>
    </rPh>
    <rPh sb="7" eb="9">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</si>
  <si>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</si>
  <si>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</si>
  <si>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phoneticPr fontId="2"/>
  </si>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</sst>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31450</c:v>
                </c:pt>
                <c:pt idx="1">
                  <c:v>31967</c:v>
                </c:pt>
                <c:pt idx="2">
                  <c:v>30104</c:v>
                </c:pt>
                <c:pt idx="3">
                  <c:v>54799</c:v>
                </c:pt>
                <c:pt idx="4">
                  <c:v>44541</c:v>
                </c:pt>
              </c:numCache>
            </c:numRef>
          </c:val>
          <c:smooth val="0"/>
        </c:ser>
        <c:dLbls>
          <c:showLegendKey val="0"/>
          <c:showVal val="0"/>
          <c:showCatName val="0"/>
          <c:showSerName val="0"/>
          <c:showPercent val="0"/>
          <c:showBubbleSize val="0"/>
        </c:dLbls>
        <c:marker val="1"/>
        <c:smooth val="0"/>
        <c:axId val="106832640"/>
        <c:axId val="106834560"/>
      </c:lineChart>
      <c:catAx>
        <c:axId val="106832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4560"/>
        <c:crosses val="autoZero"/>
        <c:auto val="1"/>
        <c:lblAlgn val="ctr"/>
        <c:lblOffset val="100"/>
        <c:tickLblSkip val="1"/>
        <c:tickMarkSkip val="1"/>
        <c:noMultiLvlLbl val="0"/>
      </c:catAx>
      <c:valAx>
        <c:axId val="1068345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3.99</c:v>
                </c:pt>
                <c:pt idx="1">
                  <c:v>3.29</c:v>
                </c:pt>
                <c:pt idx="2">
                  <c:v>3.59</c:v>
                </c:pt>
                <c:pt idx="3">
                  <c:v>3.63</c:v>
                </c:pt>
                <c:pt idx="4">
                  <c:v>3.88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11.55</c:v>
                </c:pt>
                <c:pt idx="1">
                  <c:v>11.91</c:v>
                </c:pt>
                <c:pt idx="2">
                  <c:v>15.61</c:v>
                </c:pt>
                <c:pt idx="3">
                  <c:v>13.94</c:v>
                </c:pt>
                <c:pt idx="4">
                  <c:v>11.27</c:v>
                </c:pt>
              </c:numCache>
            </c:numRef>
          </c:val>
        </c:ser>
        <c:dLbls>
          <c:showLegendKey val="0"/>
          <c:showVal val="0"/>
          <c:showCatName val="0"/>
          <c:showSerName val="0"/>
          <c:showPercent val="0"/>
          <c:showBubbleSize val="0"/>
        </c:dLbls>
        <c:gapWidth val="250"/>
        <c:overlap val="100"/>
        <c:axId val="111899392"/>
        <c:axId val="11190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3.07</c:v>
                </c:pt>
                <c:pt idx="1">
                  <c:v>-0.48</c:v>
                </c:pt>
                <c:pt idx="2">
                  <c:v>4</c:v>
                </c:pt>
                <c:pt idx="3">
                  <c:v>-1.33</c:v>
                </c:pt>
                <c:pt idx="4">
                  <c:v>-1.7</c:v>
                </c:pt>
              </c:numCache>
            </c:numRef>
          </c:val>
          <c:smooth val="0"/>
        </c:ser>
        <c:dLbls>
          <c:showLegendKey val="0"/>
          <c:showVal val="0"/>
          <c:showCatName val="0"/>
          <c:showSerName val="0"/>
          <c:showPercent val="0"/>
          <c:showBubbleSize val="0"/>
        </c:dLbls>
        <c:marker val="1"/>
        <c:smooth val="0"/>
        <c:axId val="111899392"/>
        <c:axId val="111901312"/>
      </c:lineChart>
      <c:catAx>
        <c:axId val="1118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01312"/>
        <c:crosses val="autoZero"/>
        <c:auto val="1"/>
        <c:lblAlgn val="ctr"/>
        <c:lblOffset val="100"/>
        <c:tickLblSkip val="1"/>
        <c:tickMarkSkip val="1"/>
        <c:noMultiLvlLbl val="0"/>
      </c:catAx>
      <c:valAx>
        <c:axId val="1119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0.04</c:v>
                </c:pt>
                <c:pt idx="6">
                  <c:v>#N/A</c:v>
                </c:pt>
                <c:pt idx="7">
                  <c:v>0.42</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0.23</c:v>
                </c:pt>
                <c:pt idx="4">
                  <c:v>#N/A</c:v>
                </c:pt>
                <c:pt idx="5">
                  <c:v>0.12</c:v>
                </c:pt>
                <c:pt idx="6">
                  <c:v>#N/A</c:v>
                </c:pt>
                <c:pt idx="7">
                  <c:v>0.94</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0.2</c:v>
                </c:pt>
                <c:pt idx="4">
                  <c:v>#N/A</c:v>
                </c:pt>
                <c:pt idx="5">
                  <c:v>0.32</c:v>
                </c:pt>
                <c:pt idx="6">
                  <c:v>#N/A</c:v>
                </c:pt>
                <c:pt idx="7">
                  <c:v>0.82</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1.65</c:v>
                </c:pt>
                <c:pt idx="2">
                  <c:v>#N/A</c:v>
                </c:pt>
                <c:pt idx="3">
                  <c:v>2.74</c:v>
                </c:pt>
                <c:pt idx="4">
                  <c:v>#N/A</c:v>
                </c:pt>
                <c:pt idx="5">
                  <c:v>2.75</c:v>
                </c:pt>
                <c:pt idx="6">
                  <c:v>#N/A</c:v>
                </c:pt>
                <c:pt idx="7">
                  <c:v>5.23</c:v>
                </c:pt>
                <c:pt idx="8">
                  <c:v>#N/A</c:v>
                </c:pt>
                <c:pt idx="9">
                  <c:v>3.23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3.99</c:v>
                </c:pt>
                <c:pt idx="2">
                  <c:v>#N/A</c:v>
                </c:pt>
                <c:pt idx="3">
                  <c:v>3.29</c:v>
                </c:pt>
                <c:pt idx="4">
                  <c:v>#N/A</c:v>
                </c:pt>
                <c:pt idx="5">
                  <c:v>3.59</c:v>
                </c:pt>
                <c:pt idx="6">
                  <c:v>#N/A</c:v>
                </c:pt>
                <c:pt idx="7">
                  <c:v>3.63</c:v>
                </c:pt>
                <c:pt idx="8">
                  <c:v>#N/A</c:v>
                </c:pt>
                <c:pt idx="9">
                  <c:v>3.87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5.53</c:v>
                </c:pt>
                <c:pt idx="2">
                  <c:v>#N/A</c:v>
                </c:pt>
                <c:pt idx="3">
                  <c:v>7.84</c:v>
                </c:pt>
                <c:pt idx="4">
                  <c:v>#N/A</c:v>
                </c:pt>
                <c:pt idx="5">
                  <c:v>8.02</c:v>
                </c:pt>
                <c:pt idx="6">
                  <c:v>#N/A</c:v>
                </c:pt>
                <c:pt idx="7">
                  <c:v>8.58</c:v>
                </c:pt>
                <c:pt idx="8">
                  <c:v>#N/A</c:v>
                </c:pt>
                <c:pt idx="9">
                  <c:v>7.76</c:v>
                </c:pt>
              </c:numCache>
            </c:numRef>
          </c:val>
        </c:ser>
        <c:dLbls>
          <c:showLegendKey val="0"/>
          <c:showVal val="0"/>
          <c:showCatName val="0"/>
          <c:showSerName val="0"/>
          <c:showPercent val="0"/>
          <c:showBubbleSize val="0"/>
        </c:dLbls>
        <c:gapWidth val="150"/>
        <c:overlap val="100"/>
        <c:axId val="112253568"/>
        <c:axId val="111939968"/>
      </c:barChart>
      <c:catAx>
        <c:axId val="1122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39968"/>
        <c:crosses val="autoZero"/>
        <c:auto val="1"/>
        <c:lblAlgn val="ctr"/>
        <c:lblOffset val="100"/>
        <c:tickLblSkip val="1"/>
        <c:tickMarkSkip val="1"/>
        <c:noMultiLvlLbl val="0"/>
      </c:catAx>
      <c:valAx>
        <c:axId val="1119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5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1437</c:v>
                </c:pt>
                <c:pt idx="5">
                  <c:v>1359</c:v>
                </c:pt>
                <c:pt idx="8">
                  <c:v>1361</c:v>
                </c:pt>
                <c:pt idx="11">
                  <c:v>1358</c:v>
                </c:pt>
                <c:pt idx="14">
                  <c:v>1397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104</c:v>
                </c:pt>
                <c:pt idx="3">
                  <c:v>459</c:v>
                </c:pt>
                <c:pt idx="6">
                  <c:v>423</c:v>
                </c:pt>
                <c:pt idx="9">
                  <c:v>427</c:v>
                </c:pt>
                <c:pt idx="12">
                  <c:v>415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283</c:v>
                </c:pt>
                <c:pt idx="3">
                  <c:v>268</c:v>
                </c:pt>
                <c:pt idx="6">
                  <c:v>189</c:v>
                </c:pt>
                <c:pt idx="9">
                  <c:v>248</c:v>
                </c:pt>
                <c:pt idx="12">
                  <c:v>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1804</c:v>
                </c:pt>
                <c:pt idx="3">
                  <c:v>1252</c:v>
                </c:pt>
                <c:pt idx="6">
                  <c:v>1240</c:v>
                </c:pt>
                <c:pt idx="9">
                  <c:v>1235</c:v>
                </c:pt>
                <c:pt idx="12">
                  <c:v>1255</c:v>
                </c:pt>
              </c:numCache>
            </c:numRef>
          </c:val>
        </c:ser>
        <c:dLbls>
          <c:showLegendKey val="0"/>
          <c:showVal val="0"/>
          <c:showCatName val="0"/>
          <c:showSerName val="0"/>
          <c:showPercent val="0"/>
          <c:showBubbleSize val="0"/>
        </c:dLbls>
        <c:gapWidth val="100"/>
        <c:overlap val="100"/>
        <c:axId val="106354560"/>
        <c:axId val="10636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755</c:v>
                </c:pt>
                <c:pt idx="2">
                  <c:v>#N/A</c:v>
                </c:pt>
                <c:pt idx="3">
                  <c:v>#N/A</c:v>
                </c:pt>
                <c:pt idx="4">
                  <c:v>621</c:v>
                </c:pt>
                <c:pt idx="5">
                  <c:v>#N/A</c:v>
                </c:pt>
                <c:pt idx="6">
                  <c:v>#N/A</c:v>
                </c:pt>
                <c:pt idx="7">
                  <c:v>492</c:v>
                </c:pt>
                <c:pt idx="8">
                  <c:v>#N/A</c:v>
                </c:pt>
                <c:pt idx="9">
                  <c:v>#N/A</c:v>
                </c:pt>
                <c:pt idx="10">
                  <c:v>553</c:v>
                </c:pt>
                <c:pt idx="11">
                  <c:v>#N/A</c:v>
                </c:pt>
                <c:pt idx="12">
                  <c:v>#N/A</c:v>
                </c:pt>
                <c:pt idx="13">
                  <c:v>584</c:v>
                </c:pt>
                <c:pt idx="14">
                  <c:v>#N/A</c:v>
                </c:pt>
              </c:numCache>
            </c:numRef>
          </c:val>
          <c:smooth val="0"/>
        </c:ser>
        <c:dLbls>
          <c:showLegendKey val="0"/>
          <c:showVal val="0"/>
          <c:showCatName val="0"/>
          <c:showSerName val="0"/>
          <c:showPercent val="0"/>
          <c:showBubbleSize val="0"/>
        </c:dLbls>
        <c:marker val="1"/>
        <c:smooth val="0"/>
        <c:axId val="106354560"/>
        <c:axId val="106360832"/>
      </c:lineChart>
      <c:catAx>
        <c:axId val="1063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60832"/>
        <c:crosses val="autoZero"/>
        <c:auto val="1"/>
        <c:lblAlgn val="ctr"/>
        <c:lblOffset val="100"/>
        <c:tickLblSkip val="1"/>
        <c:tickMarkSkip val="1"/>
        <c:noMultiLvlLbl val="0"/>
      </c:catAx>
      <c:valAx>
        <c:axId val="1063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15321</c:v>
                </c:pt>
                <c:pt idx="5">
                  <c:v>14089</c:v>
                </c:pt>
                <c:pt idx="8">
                  <c:v>14233</c:v>
                </c:pt>
                <c:pt idx="11">
                  <c:v>14749</c:v>
                </c:pt>
                <c:pt idx="14">
                  <c:v>14174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c:v>
                </c:pt>
                <c:pt idx="5">
                  <c:v>21</c:v>
                </c:pt>
                <c:pt idx="8">
                  <c:v>15</c:v>
                </c:pt>
                <c:pt idx="11">
                  <c:v>9</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2081</c:v>
                </c:pt>
                <c:pt idx="5">
                  <c:v>2241</c:v>
                </c:pt>
                <c:pt idx="8">
                  <c:v>2497</c:v>
                </c:pt>
                <c:pt idx="11">
                  <c:v>2147</c:v>
                </c:pt>
                <c:pt idx="14">
                  <c:v>2116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1485</c:v>
                </c:pt>
                <c:pt idx="3">
                  <c:v>1465</c:v>
                </c:pt>
                <c:pt idx="6">
                  <c:v>1656</c:v>
                </c:pt>
                <c:pt idx="9">
                  <c:v>1629</c:v>
                </c:pt>
                <c:pt idx="12">
                  <c:v>1482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821</c:v>
                </c:pt>
                <c:pt idx="3">
                  <c:v>2328</c:v>
                </c:pt>
                <c:pt idx="6">
                  <c:v>1958</c:v>
                </c:pt>
                <c:pt idx="9">
                  <c:v>1564</c:v>
                </c:pt>
                <c:pt idx="12">
                  <c:v>1252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3897</c:v>
                </c:pt>
                <c:pt idx="3">
                  <c:v>3716</c:v>
                </c:pt>
                <c:pt idx="6">
                  <c:v>3312</c:v>
                </c:pt>
                <c:pt idx="9">
                  <c:v>3230</c:v>
                </c:pt>
                <c:pt idx="12">
                  <c:v>3267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4</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15693</c:v>
                </c:pt>
                <c:pt idx="3">
                  <c:v>13402</c:v>
                </c:pt>
                <c:pt idx="6">
                  <c:v>13598</c:v>
                </c:pt>
                <c:pt idx="9">
                  <c:v>14422</c:v>
                </c:pt>
                <c:pt idx="12">
                  <c:v>14903</c:v>
                </c:pt>
              </c:numCache>
            </c:numRef>
          </c:val>
        </c:ser>
        <c:dLbls>
          <c:showLegendKey val="0"/>
          <c:showVal val="0"/>
          <c:showCatName val="0"/>
          <c:showSerName val="0"/>
          <c:showPercent val="0"/>
          <c:showBubbleSize val="0"/>
        </c:dLbls>
        <c:gapWidth val="100"/>
        <c:overlap val="100"/>
        <c:axId val="97304576"/>
        <c:axId val="9730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4472</c:v>
                </c:pt>
                <c:pt idx="2">
                  <c:v>#N/A</c:v>
                </c:pt>
                <c:pt idx="3">
                  <c:v>#N/A</c:v>
                </c:pt>
                <c:pt idx="4">
                  <c:v>4565</c:v>
                </c:pt>
                <c:pt idx="5">
                  <c:v>#N/A</c:v>
                </c:pt>
                <c:pt idx="6">
                  <c:v>#N/A</c:v>
                </c:pt>
                <c:pt idx="7">
                  <c:v>3780</c:v>
                </c:pt>
                <c:pt idx="8">
                  <c:v>#N/A</c:v>
                </c:pt>
                <c:pt idx="9">
                  <c:v>#N/A</c:v>
                </c:pt>
                <c:pt idx="10">
                  <c:v>3939</c:v>
                </c:pt>
                <c:pt idx="11">
                  <c:v>#N/A</c:v>
                </c:pt>
                <c:pt idx="12">
                  <c:v>#N/A</c:v>
                </c:pt>
                <c:pt idx="13">
                  <c:v>4612</c:v>
                </c:pt>
                <c:pt idx="14">
                  <c:v>#N/A</c:v>
                </c:pt>
              </c:numCache>
            </c:numRef>
          </c:val>
          <c:smooth val="0"/>
        </c:ser>
        <c:dLbls>
          <c:showLegendKey val="0"/>
          <c:showVal val="0"/>
          <c:showCatName val="0"/>
          <c:showSerName val="0"/>
          <c:showPercent val="0"/>
          <c:showBubbleSize val="0"/>
        </c:dLbls>
        <c:marker val="1"/>
        <c:smooth val="0"/>
        <c:axId val="97304576"/>
        <c:axId val="97306496"/>
      </c:lineChart>
      <c:catAx>
        <c:axId val="973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306496"/>
        <c:crosses val="autoZero"/>
        <c:auto val="1"/>
        <c:lblAlgn val="ctr"/>
        <c:lblOffset val="100"/>
        <c:tickLblSkip val="1"/>
        <c:tickMarkSkip val="1"/>
        <c:noMultiLvlLbl val="0"/>
      </c:catAx>
      <c:valAx>
        <c:axId val="9730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0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55,178
55,062
182.46
18,502,854
18,039,972
393,299
10,140,452
14,903,304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平成２５年度と同数値で</a:t>
          </a:r>
          <a:r>
            <a:rPr lang="ja-JP" altLang="ja-JP" sz="1100" b="0" i="0">
              <a:solidFill>
                <a:schemeClr val="dk1"/>
              </a:solidFill>
              <a:effectLst/>
              <a:latin typeface="+mn-lt"/>
              <a:ea typeface="+mn-ea"/>
              <a:cs typeface="+mn-cs"/>
            </a:rPr>
            <a:t>、類似団体平均を０．０８ポイント下回っている。</a:t>
          </a:r>
          <a:endParaRPr lang="ja-JP" altLang="ja-JP" sz="1400">
            <a:effectLst/>
          </a:endParaRPr>
        </a:p>
        <a:p>
          <a:pPr rtl="0"/>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平成２７年度から</a:t>
          </a:r>
          <a:r>
            <a:rPr lang="ja-JP" altLang="en-US" sz="1100">
              <a:solidFill>
                <a:schemeClr val="dk1"/>
              </a:solidFill>
              <a:effectLst/>
              <a:latin typeface="+mn-lt"/>
              <a:ea typeface="+mn-ea"/>
              <a:cs typeface="+mn-cs"/>
            </a:rPr>
            <a:t>取り組み始めた</a:t>
          </a:r>
          <a:r>
            <a:rPr lang="ja-JP" altLang="ja-JP" sz="1100">
              <a:solidFill>
                <a:schemeClr val="dk1"/>
              </a:solidFill>
              <a:effectLst/>
              <a:latin typeface="+mn-lt"/>
              <a:ea typeface="+mn-ea"/>
              <a:cs typeface="+mn-cs"/>
            </a:rPr>
            <a:t>財政構造改革</a:t>
          </a:r>
          <a:r>
            <a:rPr lang="ja-JP" altLang="en-US" sz="1100">
              <a:solidFill>
                <a:schemeClr val="dk1"/>
              </a:solidFill>
              <a:effectLst/>
              <a:latin typeface="+mn-lt"/>
              <a:ea typeface="+mn-ea"/>
              <a:cs typeface="+mn-cs"/>
            </a:rPr>
            <a:t>を推進し、</a:t>
          </a:r>
          <a:r>
            <a:rPr lang="ja-JP" altLang="ja-JP" sz="1100">
              <a:solidFill>
                <a:schemeClr val="dk1"/>
              </a:solidFill>
              <a:effectLst/>
              <a:latin typeface="+mn-lt"/>
              <a:ea typeface="+mn-ea"/>
              <a:cs typeface="+mn-cs"/>
            </a:rPr>
            <a:t>更なる自主財源の拡大、事業の厳選及びサービスと負担の在り方の検討に取り組み、持続性のある財政構造への転換を</a:t>
          </a:r>
          <a:r>
            <a:rPr lang="ja-JP" altLang="en-US" sz="1100">
              <a:solidFill>
                <a:schemeClr val="dk1"/>
              </a:solidFill>
              <a:effectLst/>
              <a:latin typeface="+mn-lt"/>
              <a:ea typeface="+mn-ea"/>
              <a:cs typeface="+mn-cs"/>
            </a:rPr>
            <a:t>図る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69" name="直線コネクタ 68"/>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59872</xdr:rowOff>
    </xdr:to>
    <xdr:cxnSp macro="">
      <xdr:nvCxnSpPr>
        <xdr:cNvPr id="75" name="直線コネクタ 74"/>
        <xdr:cNvCxnSpPr/>
      </xdr:nvCxnSpPr>
      <xdr:spPr>
        <a:xfrm>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25400</xdr:rowOff>
    </xdr:to>
    <xdr:cxnSp macro="">
      <xdr:nvCxnSpPr>
        <xdr:cNvPr id="78" name="直線コネクタ 77"/>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8" name="円/楕円 87"/>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89"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1" name="テキスト ボックス 90"/>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3" name="テキスト ボックス 92"/>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前年度より２．２ポイント増加し、類似団体平均を０．７ポイント下回る９０．２％となった。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増加要因は、平成２６年１月１日付市制移行に伴う基準財政需要額の増による普通交付税の増、及び震災後の地域経済の回復が順調に推移していることによる市税収入の増などにより歳入は増加したが、それを上回って、今年度から生活保護事業や児童扶養手当給付事業が通年化したこと等による扶助費の増、及び下水道事業や国民健康保険等の特別会計への繰出金の増などにより歳出が増加したことによ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財政構造改革を推進し、</a:t>
          </a:r>
          <a:r>
            <a:rPr kumimoji="0" lang="ja-JP" altLang="ja-JP" sz="1100" b="0" i="0" u="none" strike="noStrike" kern="0" cap="none" spc="0" normalizeH="0" baseline="0" noProof="0">
              <a:ln>
                <a:noFill/>
              </a:ln>
              <a:solidFill>
                <a:prstClr val="black"/>
              </a:solidFill>
              <a:effectLst/>
              <a:uLnTx/>
              <a:uFillTx/>
              <a:latin typeface="+mn-lt"/>
              <a:ea typeface="+mn-ea"/>
              <a:cs typeface="+mn-cs"/>
            </a:rPr>
            <a:t>事業の優先度を精査し、義務的経費の削減を</a:t>
          </a:r>
          <a:r>
            <a:rPr kumimoji="0" lang="ja-JP" altLang="en-US" sz="1100" b="0" i="0" u="none" strike="noStrike" kern="0" cap="none" spc="0" normalizeH="0" baseline="0" noProof="0">
              <a:ln>
                <a:noFill/>
              </a:ln>
              <a:solidFill>
                <a:prstClr val="black"/>
              </a:solidFill>
              <a:effectLst/>
              <a:uLnTx/>
              <a:uFillTx/>
              <a:latin typeface="+mn-lt"/>
              <a:ea typeface="+mn-ea"/>
              <a:cs typeface="+mn-cs"/>
            </a:rPr>
            <a:t>図り</a:t>
          </a:r>
          <a:r>
            <a:rPr kumimoji="0" lang="ja-JP" altLang="ja-JP" sz="1100" b="0" i="0" u="none" strike="noStrike" kern="0" cap="none" spc="0" normalizeH="0" baseline="0" noProof="0">
              <a:ln>
                <a:noFill/>
              </a:ln>
              <a:solidFill>
                <a:prstClr val="black"/>
              </a:solidFill>
              <a:effectLst/>
              <a:uLnTx/>
              <a:uFillTx/>
              <a:latin typeface="+mn-lt"/>
              <a:ea typeface="+mn-ea"/>
              <a:cs typeface="+mn-cs"/>
            </a:rPr>
            <a:t>、プライマリーバランスの黒字化を基本とした公債費の削減に</a:t>
          </a:r>
          <a:r>
            <a:rPr kumimoji="0" lang="ja-JP" altLang="en-US" sz="1100" b="0" i="0" u="none" strike="noStrike" kern="0" cap="none" spc="0" normalizeH="0" baseline="0" noProof="0">
              <a:ln>
                <a:noFill/>
              </a:ln>
              <a:solidFill>
                <a:prstClr val="black"/>
              </a:solidFill>
              <a:effectLst/>
              <a:uLnTx/>
              <a:uFillTx/>
              <a:latin typeface="+mn-lt"/>
              <a:ea typeface="+mn-ea"/>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104902</xdr:rowOff>
    </xdr:to>
    <xdr:cxnSp macro="">
      <xdr:nvCxnSpPr>
        <xdr:cNvPr id="130" name="直線コネクタ 129"/>
        <xdr:cNvCxnSpPr/>
      </xdr:nvCxnSpPr>
      <xdr:spPr>
        <a:xfrm>
          <a:off x="4114800" y="104571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170180</xdr:rowOff>
    </xdr:to>
    <xdr:cxnSp macro="">
      <xdr:nvCxnSpPr>
        <xdr:cNvPr id="133" name="直線コネクタ 132"/>
        <xdr:cNvCxnSpPr/>
      </xdr:nvCxnSpPr>
      <xdr:spPr>
        <a:xfrm>
          <a:off x="3225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44704</xdr:rowOff>
    </xdr:to>
    <xdr:cxnSp macro="">
      <xdr:nvCxnSpPr>
        <xdr:cNvPr id="136" name="直線コネクタ 135"/>
        <xdr:cNvCxnSpPr/>
      </xdr:nvCxnSpPr>
      <xdr:spPr>
        <a:xfrm>
          <a:off x="2336800" y="102593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80772</xdr:rowOff>
    </xdr:from>
    <xdr:to>
      <xdr:col>4</xdr:col>
      <xdr:colOff>533400</xdr:colOff>
      <xdr:row>61</xdr:row>
      <xdr:rowOff>10922</xdr:rowOff>
    </xdr:to>
    <xdr:sp macro="" textlink="">
      <xdr:nvSpPr>
        <xdr:cNvPr id="137" name="フローチャート : 判断 136"/>
        <xdr:cNvSpPr/>
      </xdr:nvSpPr>
      <xdr:spPr>
        <a:xfrm>
          <a:off x="3175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167149</xdr:rowOff>
    </xdr:from>
    <xdr:ext cx="762000" cy="259045"/>
    <xdr:sp macro="" textlink="">
      <xdr:nvSpPr>
        <xdr:cNvPr id="138" name="テキスト ボックス 137"/>
        <xdr:cNvSpPr txBox="1"/>
      </xdr:nvSpPr>
      <xdr:spPr>
        <a:xfrm>
          <a:off x="2844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56896</xdr:rowOff>
    </xdr:from>
    <xdr:to>
      <xdr:col>3</xdr:col>
      <xdr:colOff>279400</xdr:colOff>
      <xdr:row>59</xdr:row>
      <xdr:rowOff>143764</xdr:rowOff>
    </xdr:to>
    <xdr:cxnSp macro="">
      <xdr:nvCxnSpPr>
        <xdr:cNvPr id="139" name="直線コネクタ 138"/>
        <xdr:cNvCxnSpPr/>
      </xdr:nvCxnSpPr>
      <xdr:spPr>
        <a:xfrm>
          <a:off x="1447800" y="101724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66294</xdr:rowOff>
    </xdr:from>
    <xdr:to>
      <xdr:col>3</xdr:col>
      <xdr:colOff>330200</xdr:colOff>
      <xdr:row>60</xdr:row>
      <xdr:rowOff>167894</xdr:rowOff>
    </xdr:to>
    <xdr:sp macro="" textlink="">
      <xdr:nvSpPr>
        <xdr:cNvPr id="140" name="フローチャート : 判断 139"/>
        <xdr:cNvSpPr/>
      </xdr:nvSpPr>
      <xdr:spPr>
        <a:xfrm>
          <a:off x="2286000" y="103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152671</xdr:rowOff>
    </xdr:from>
    <xdr:ext cx="762000" cy="259045"/>
    <xdr:sp macro="" textlink="">
      <xdr:nvSpPr>
        <xdr:cNvPr id="141" name="テキスト ボックス 140"/>
        <xdr:cNvSpPr txBox="1"/>
      </xdr:nvSpPr>
      <xdr:spPr>
        <a:xfrm>
          <a:off x="1955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42" name="フローチャート :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54102</xdr:rowOff>
    </xdr:from>
    <xdr:to>
      <xdr:col>7</xdr:col>
      <xdr:colOff>203200</xdr:colOff>
      <xdr:row>61</xdr:row>
      <xdr:rowOff>155702</xdr:rowOff>
    </xdr:to>
    <xdr:sp macro="" textlink="">
      <xdr:nvSpPr>
        <xdr:cNvPr id="149" name="円/楕円 148"/>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70629</xdr:rowOff>
    </xdr:from>
    <xdr:ext cx="762000" cy="259045"/>
    <xdr:sp macro="" textlink="">
      <xdr:nvSpPr>
        <xdr:cNvPr id="150"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165354</xdr:rowOff>
    </xdr:from>
    <xdr:to>
      <xdr:col>4</xdr:col>
      <xdr:colOff>533400</xdr:colOff>
      <xdr:row>60</xdr:row>
      <xdr:rowOff>95504</xdr:rowOff>
    </xdr:to>
    <xdr:sp macro="" textlink="">
      <xdr:nvSpPr>
        <xdr:cNvPr id="153" name="円/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5" name="円/楕円 154"/>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6" name="テキスト ボックス 155"/>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6096</xdr:rowOff>
    </xdr:from>
    <xdr:to>
      <xdr:col>2</xdr:col>
      <xdr:colOff>127000</xdr:colOff>
      <xdr:row>59</xdr:row>
      <xdr:rowOff>107696</xdr:rowOff>
    </xdr:to>
    <xdr:sp macro="" textlink="">
      <xdr:nvSpPr>
        <xdr:cNvPr id="157" name="円/楕円 156"/>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117873</xdr:rowOff>
    </xdr:from>
    <xdr:ext cx="762000" cy="259045"/>
    <xdr:sp macro="" textlink="">
      <xdr:nvSpPr>
        <xdr:cNvPr id="158" name="テキスト ボックス 157"/>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類似団体平均と比較して低くなっている要因として、</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営の病院や保育所などの施設を持たないことが挙げられる。また、平成２３年度よりごみ処理について一部事務組合を設置し、より効率的な運営を行うことで人件費の抑制に努めている。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定員管理計画に</a:t>
          </a:r>
          <a:r>
            <a:rPr kumimoji="0" lang="ja-JP" altLang="en-US" sz="1100" b="0" i="0" u="none" strike="noStrike" kern="0" cap="none" spc="0" normalizeH="0" baseline="0" noProof="0">
              <a:ln>
                <a:noFill/>
              </a:ln>
              <a:solidFill>
                <a:prstClr val="black"/>
              </a:solidFill>
              <a:effectLst/>
              <a:uLnTx/>
              <a:uFillTx/>
              <a:latin typeface="+mn-lt"/>
              <a:ea typeface="+mn-ea"/>
              <a:cs typeface="+mn-cs"/>
            </a:rPr>
            <a:t>基づいて</a:t>
          </a:r>
          <a:r>
            <a:rPr kumimoji="0" lang="ja-JP" altLang="ja-JP" sz="1100" b="0" i="0" u="none" strike="noStrike" kern="0" cap="none" spc="0" normalizeH="0" baseline="0" noProof="0">
              <a:ln>
                <a:noFill/>
              </a:ln>
              <a:solidFill>
                <a:prstClr val="black"/>
              </a:solidFill>
              <a:effectLst/>
              <a:uLnTx/>
              <a:uFillTx/>
              <a:latin typeface="+mn-lt"/>
              <a:ea typeface="+mn-ea"/>
              <a:cs typeface="+mn-cs"/>
            </a:rPr>
            <a:t>適正な人員管理に努める</a:t>
          </a:r>
          <a:r>
            <a:rPr kumimoji="0" lang="ja-JP" altLang="en-US" sz="1100" b="0" i="0" u="none" strike="noStrike" kern="0" cap="none" spc="0" normalizeH="0" baseline="0" noProof="0">
              <a:ln>
                <a:noFill/>
              </a:ln>
              <a:solidFill>
                <a:prstClr val="black"/>
              </a:solidFill>
              <a:effectLst/>
              <a:uLnTx/>
              <a:uFillTx/>
              <a:latin typeface="+mn-lt"/>
              <a:ea typeface="+mn-ea"/>
              <a:cs typeface="+mn-cs"/>
            </a:rPr>
            <a:t>とともに、</a:t>
          </a:r>
          <a:r>
            <a:rPr lang="ja-JP" altLang="ja-JP" sz="1100" b="0" i="0" baseline="0">
              <a:solidFill>
                <a:schemeClr val="dk1"/>
              </a:solidFill>
              <a:effectLst/>
              <a:latin typeface="+mn-lt"/>
              <a:ea typeface="+mn-ea"/>
              <a:cs typeface="+mn-cs"/>
            </a:rPr>
            <a:t>財政構造改革</a:t>
          </a:r>
          <a:r>
            <a:rPr lang="ja-JP" altLang="en-US" sz="1100" b="0" i="0" baseline="0">
              <a:solidFill>
                <a:schemeClr val="dk1"/>
              </a:solidFill>
              <a:effectLst/>
              <a:latin typeface="+mn-lt"/>
              <a:ea typeface="+mn-ea"/>
              <a:cs typeface="+mn-cs"/>
            </a:rPr>
            <a:t>の推進により物件費の圧縮を図る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88266</xdr:rowOff>
    </xdr:from>
    <xdr:to>
      <xdr:col>7</xdr:col>
      <xdr:colOff>152400</xdr:colOff>
      <xdr:row>81</xdr:row>
      <xdr:rowOff>96301</xdr:rowOff>
    </xdr:to>
    <xdr:cxnSp macro="">
      <xdr:nvCxnSpPr>
        <xdr:cNvPr id="192" name="直線コネクタ 191"/>
        <xdr:cNvCxnSpPr/>
      </xdr:nvCxnSpPr>
      <xdr:spPr>
        <a:xfrm>
          <a:off x="4114800" y="13975716"/>
          <a:ext cx="8382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81078</xdr:rowOff>
    </xdr:from>
    <xdr:ext cx="762000" cy="259045"/>
    <xdr:sp macro="" textlink="">
      <xdr:nvSpPr>
        <xdr:cNvPr id="193" name="人件費・物件費等の状況平均値テキスト"/>
        <xdr:cNvSpPr txBox="1"/>
      </xdr:nvSpPr>
      <xdr:spPr>
        <a:xfrm>
          <a:off x="5041900" y="13968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78457</xdr:rowOff>
    </xdr:from>
    <xdr:to>
      <xdr:col>6</xdr:col>
      <xdr:colOff>0</xdr:colOff>
      <xdr:row>81</xdr:row>
      <xdr:rowOff>88266</xdr:rowOff>
    </xdr:to>
    <xdr:cxnSp macro="">
      <xdr:nvCxnSpPr>
        <xdr:cNvPr id="195" name="直線コネクタ 194"/>
        <xdr:cNvCxnSpPr/>
      </xdr:nvCxnSpPr>
      <xdr:spPr>
        <a:xfrm>
          <a:off x="3225800" y="13965907"/>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78457</xdr:rowOff>
    </xdr:from>
    <xdr:to>
      <xdr:col>4</xdr:col>
      <xdr:colOff>482600</xdr:colOff>
      <xdr:row>81</xdr:row>
      <xdr:rowOff>84834</xdr:rowOff>
    </xdr:to>
    <xdr:cxnSp macro="">
      <xdr:nvCxnSpPr>
        <xdr:cNvPr id="198" name="直線コネクタ 197"/>
        <xdr:cNvCxnSpPr/>
      </xdr:nvCxnSpPr>
      <xdr:spPr>
        <a:xfrm flipV="1">
          <a:off x="2336800" y="13965907"/>
          <a:ext cx="889000" cy="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81601</xdr:rowOff>
    </xdr:from>
    <xdr:to>
      <xdr:col>4</xdr:col>
      <xdr:colOff>533400</xdr:colOff>
      <xdr:row>82</xdr:row>
      <xdr:rowOff>11751</xdr:rowOff>
    </xdr:to>
    <xdr:sp macro="" textlink="">
      <xdr:nvSpPr>
        <xdr:cNvPr id="199" name="フローチャート : 判断 198"/>
        <xdr:cNvSpPr/>
      </xdr:nvSpPr>
      <xdr:spPr>
        <a:xfrm>
          <a:off x="3175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167978</xdr:rowOff>
    </xdr:from>
    <xdr:ext cx="762000" cy="259045"/>
    <xdr:sp macro="" textlink="">
      <xdr:nvSpPr>
        <xdr:cNvPr id="200" name="テキスト ボックス 199"/>
        <xdr:cNvSpPr txBox="1"/>
      </xdr:nvSpPr>
      <xdr:spPr>
        <a:xfrm>
          <a:off x="2844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84834</xdr:rowOff>
    </xdr:from>
    <xdr:to>
      <xdr:col>3</xdr:col>
      <xdr:colOff>279400</xdr:colOff>
      <xdr:row>81</xdr:row>
      <xdr:rowOff>105617</xdr:rowOff>
    </xdr:to>
    <xdr:cxnSp macro="">
      <xdr:nvCxnSpPr>
        <xdr:cNvPr id="201" name="直線コネクタ 200"/>
        <xdr:cNvCxnSpPr/>
      </xdr:nvCxnSpPr>
      <xdr:spPr>
        <a:xfrm flipV="1">
          <a:off x="1447800" y="13972284"/>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88334</xdr:rowOff>
    </xdr:from>
    <xdr:to>
      <xdr:col>3</xdr:col>
      <xdr:colOff>330200</xdr:colOff>
      <xdr:row>82</xdr:row>
      <xdr:rowOff>18484</xdr:rowOff>
    </xdr:to>
    <xdr:sp macro="" textlink="">
      <xdr:nvSpPr>
        <xdr:cNvPr id="202" name="フローチャート : 判断 201"/>
        <xdr:cNvSpPr/>
      </xdr:nvSpPr>
      <xdr:spPr>
        <a:xfrm>
          <a:off x="2286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3261</xdr:rowOff>
    </xdr:from>
    <xdr:ext cx="762000" cy="259045"/>
    <xdr:sp macro="" textlink="">
      <xdr:nvSpPr>
        <xdr:cNvPr id="203" name="テキスト ボックス 202"/>
        <xdr:cNvSpPr txBox="1"/>
      </xdr:nvSpPr>
      <xdr:spPr>
        <a:xfrm>
          <a:off x="1955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78425</xdr:rowOff>
    </xdr:from>
    <xdr:to>
      <xdr:col>2</xdr:col>
      <xdr:colOff>127000</xdr:colOff>
      <xdr:row>82</xdr:row>
      <xdr:rowOff>8575</xdr:rowOff>
    </xdr:to>
    <xdr:sp macro="" textlink="">
      <xdr:nvSpPr>
        <xdr:cNvPr id="204" name="フローチャート : 判断 203"/>
        <xdr:cNvSpPr/>
      </xdr:nvSpPr>
      <xdr:spPr>
        <a:xfrm>
          <a:off x="1397000" y="139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164802</xdr:rowOff>
    </xdr:from>
    <xdr:ext cx="762000" cy="259045"/>
    <xdr:sp macro="" textlink="">
      <xdr:nvSpPr>
        <xdr:cNvPr id="205" name="テキスト ボックス 204"/>
        <xdr:cNvSpPr txBox="1"/>
      </xdr:nvSpPr>
      <xdr:spPr>
        <a:xfrm>
          <a:off x="1066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45501</xdr:rowOff>
    </xdr:from>
    <xdr:to>
      <xdr:col>7</xdr:col>
      <xdr:colOff>203200</xdr:colOff>
      <xdr:row>81</xdr:row>
      <xdr:rowOff>147101</xdr:rowOff>
    </xdr:to>
    <xdr:sp macro="" textlink="">
      <xdr:nvSpPr>
        <xdr:cNvPr id="211" name="円/楕円 210"/>
        <xdr:cNvSpPr/>
      </xdr:nvSpPr>
      <xdr:spPr>
        <a:xfrm>
          <a:off x="4902200" y="139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138228</xdr:rowOff>
    </xdr:from>
    <xdr:ext cx="762000" cy="259045"/>
    <xdr:sp macro="" textlink="">
      <xdr:nvSpPr>
        <xdr:cNvPr id="212" name="人件費・物件費等の状況該当値テキスト"/>
        <xdr:cNvSpPr txBox="1"/>
      </xdr:nvSpPr>
      <xdr:spPr>
        <a:xfrm>
          <a:off x="5041900" y="138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37466</xdr:rowOff>
    </xdr:from>
    <xdr:to>
      <xdr:col>6</xdr:col>
      <xdr:colOff>50800</xdr:colOff>
      <xdr:row>81</xdr:row>
      <xdr:rowOff>139066</xdr:rowOff>
    </xdr:to>
    <xdr:sp macro="" textlink="">
      <xdr:nvSpPr>
        <xdr:cNvPr id="213" name="円/楕円 212"/>
        <xdr:cNvSpPr/>
      </xdr:nvSpPr>
      <xdr:spPr>
        <a:xfrm>
          <a:off x="4064000" y="139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149243</xdr:rowOff>
    </xdr:from>
    <xdr:ext cx="736600" cy="259045"/>
    <xdr:sp macro="" textlink="">
      <xdr:nvSpPr>
        <xdr:cNvPr id="214" name="テキスト ボックス 213"/>
        <xdr:cNvSpPr txBox="1"/>
      </xdr:nvSpPr>
      <xdr:spPr>
        <a:xfrm>
          <a:off x="3733800" y="1369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27657</xdr:rowOff>
    </xdr:from>
    <xdr:to>
      <xdr:col>4</xdr:col>
      <xdr:colOff>533400</xdr:colOff>
      <xdr:row>81</xdr:row>
      <xdr:rowOff>129257</xdr:rowOff>
    </xdr:to>
    <xdr:sp macro="" textlink="">
      <xdr:nvSpPr>
        <xdr:cNvPr id="215" name="円/楕円 214"/>
        <xdr:cNvSpPr/>
      </xdr:nvSpPr>
      <xdr:spPr>
        <a:xfrm>
          <a:off x="3175000" y="139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139434</xdr:rowOff>
    </xdr:from>
    <xdr:ext cx="762000" cy="259045"/>
    <xdr:sp macro="" textlink="">
      <xdr:nvSpPr>
        <xdr:cNvPr id="216" name="テキスト ボックス 215"/>
        <xdr:cNvSpPr txBox="1"/>
      </xdr:nvSpPr>
      <xdr:spPr>
        <a:xfrm>
          <a:off x="2844800" y="1368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34034</xdr:rowOff>
    </xdr:from>
    <xdr:to>
      <xdr:col>3</xdr:col>
      <xdr:colOff>330200</xdr:colOff>
      <xdr:row>81</xdr:row>
      <xdr:rowOff>135634</xdr:rowOff>
    </xdr:to>
    <xdr:sp macro="" textlink="">
      <xdr:nvSpPr>
        <xdr:cNvPr id="217" name="円/楕円 216"/>
        <xdr:cNvSpPr/>
      </xdr:nvSpPr>
      <xdr:spPr>
        <a:xfrm>
          <a:off x="2286000" y="139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145811</xdr:rowOff>
    </xdr:from>
    <xdr:ext cx="762000" cy="259045"/>
    <xdr:sp macro="" textlink="">
      <xdr:nvSpPr>
        <xdr:cNvPr id="218" name="テキスト ボックス 217"/>
        <xdr:cNvSpPr txBox="1"/>
      </xdr:nvSpPr>
      <xdr:spPr>
        <a:xfrm>
          <a:off x="1955800" y="1369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54817</xdr:rowOff>
    </xdr:from>
    <xdr:to>
      <xdr:col>2</xdr:col>
      <xdr:colOff>127000</xdr:colOff>
      <xdr:row>81</xdr:row>
      <xdr:rowOff>156417</xdr:rowOff>
    </xdr:to>
    <xdr:sp macro="" textlink="">
      <xdr:nvSpPr>
        <xdr:cNvPr id="219" name="円/楕円 218"/>
        <xdr:cNvSpPr/>
      </xdr:nvSpPr>
      <xdr:spPr>
        <a:xfrm>
          <a:off x="1397000" y="139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166594</xdr:rowOff>
    </xdr:from>
    <xdr:ext cx="762000" cy="259045"/>
    <xdr:sp macro="" textlink="">
      <xdr:nvSpPr>
        <xdr:cNvPr id="220" name="テキスト ボックス 219"/>
        <xdr:cNvSpPr txBox="1"/>
      </xdr:nvSpPr>
      <xdr:spPr>
        <a:xfrm>
          <a:off x="1066800" y="1371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を１．０ポイント下回っている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年間１０</a:t>
          </a:r>
          <a:r>
            <a:rPr kumimoji="0" lang="ja-JP" altLang="en-US" sz="1100" b="0" i="0" u="none" strike="noStrike" kern="0" cap="none" spc="0" normalizeH="0" baseline="0" noProof="0">
              <a:ln>
                <a:noFill/>
              </a:ln>
              <a:solidFill>
                <a:prstClr val="black"/>
              </a:solidFill>
              <a:effectLst/>
              <a:uLnTx/>
              <a:uFillTx/>
              <a:latin typeface="+mn-lt"/>
              <a:ea typeface="+mn-ea"/>
              <a:cs typeface="+mn-cs"/>
            </a:rPr>
            <a:t>数人を上回る</a:t>
          </a:r>
          <a:r>
            <a:rPr kumimoji="0" lang="ja-JP" altLang="ja-JP" sz="1100" b="0" i="0" u="none" strike="noStrike" kern="0" cap="none" spc="0" normalizeH="0" baseline="0" noProof="0">
              <a:ln>
                <a:noFill/>
              </a:ln>
              <a:solidFill>
                <a:prstClr val="black"/>
              </a:solidFill>
              <a:effectLst/>
              <a:uLnTx/>
              <a:uFillTx/>
              <a:latin typeface="+mn-lt"/>
              <a:ea typeface="+mn-ea"/>
              <a:cs typeface="+mn-cs"/>
            </a:rPr>
            <a:t>大量退職に伴い逓減していく見込みだが、各種手当を含め給与の適正化に努める。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29211</xdr:rowOff>
    </xdr:to>
    <xdr:cxnSp macro="">
      <xdr:nvCxnSpPr>
        <xdr:cNvPr id="254" name="直線コネクタ 253"/>
        <xdr:cNvCxnSpPr/>
      </xdr:nvCxnSpPr>
      <xdr:spPr>
        <a:xfrm>
          <a:off x="16179800" y="1476586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89</xdr:row>
      <xdr:rowOff>85937</xdr:rowOff>
    </xdr:to>
    <xdr:cxnSp macro="">
      <xdr:nvCxnSpPr>
        <xdr:cNvPr id="257" name="直線コネクタ 256"/>
        <xdr:cNvCxnSpPr/>
      </xdr:nvCxnSpPr>
      <xdr:spPr>
        <a:xfrm flipV="1">
          <a:off x="15290800" y="1476586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90</xdr:row>
      <xdr:rowOff>2963</xdr:rowOff>
    </xdr:to>
    <xdr:cxnSp macro="">
      <xdr:nvCxnSpPr>
        <xdr:cNvPr id="260" name="直線コネクタ 259"/>
        <xdr:cNvCxnSpPr/>
      </xdr:nvCxnSpPr>
      <xdr:spPr>
        <a:xfrm flipV="1">
          <a:off x="14401800" y="153449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2" name="テキスト ボックス 261"/>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90</xdr:row>
      <xdr:rowOff>2963</xdr:rowOff>
    </xdr:to>
    <xdr:cxnSp macro="">
      <xdr:nvCxnSpPr>
        <xdr:cNvPr id="263" name="直線コネクタ 262"/>
        <xdr:cNvCxnSpPr/>
      </xdr:nvCxnSpPr>
      <xdr:spPr>
        <a:xfrm>
          <a:off x="13512800" y="1482217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67311</xdr:rowOff>
    </xdr:from>
    <xdr:to>
      <xdr:col>21</xdr:col>
      <xdr:colOff>50800</xdr:colOff>
      <xdr:row>89</xdr:row>
      <xdr:rowOff>168911</xdr:rowOff>
    </xdr:to>
    <xdr:sp macro="" textlink="">
      <xdr:nvSpPr>
        <xdr:cNvPr id="264" name="フローチャート : 判断 263"/>
        <xdr:cNvSpPr/>
      </xdr:nvSpPr>
      <xdr:spPr>
        <a:xfrm>
          <a:off x="14351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65" name="テキスト ボックス 264"/>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66" name="フローチャート : 判断 265"/>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67" name="テキスト ボックス 266"/>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4"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6" name="テキスト ボックス 27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7" name="円/楕円 276"/>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146914</xdr:rowOff>
    </xdr:from>
    <xdr:ext cx="762000" cy="259045"/>
    <xdr:sp macro="" textlink="">
      <xdr:nvSpPr>
        <xdr:cNvPr id="278" name="テキスト ボックス 277"/>
        <xdr:cNvSpPr txBox="1"/>
      </xdr:nvSpPr>
      <xdr:spPr>
        <a:xfrm>
          <a:off x="14909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79" name="円/楕円 278"/>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38540</xdr:rowOff>
    </xdr:from>
    <xdr:ext cx="762000" cy="259045"/>
    <xdr:sp macro="" textlink="">
      <xdr:nvSpPr>
        <xdr:cNvPr id="280" name="テキスト ボックス 279"/>
        <xdr:cNvSpPr txBox="1"/>
      </xdr:nvSpPr>
      <xdr:spPr>
        <a:xfrm>
          <a:off x="14020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1" name="円/楕円 280"/>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2" name="テキスト ボックス 281"/>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市</a:t>
          </a:r>
          <a:r>
            <a:rPr kumimoji="0" lang="ja-JP" altLang="ja-JP" sz="1100" b="0" i="0" u="none" strike="noStrike" kern="0" cap="none" spc="0" normalizeH="0" baseline="0" noProof="0">
              <a:ln>
                <a:noFill/>
              </a:ln>
              <a:solidFill>
                <a:prstClr val="black"/>
              </a:solidFill>
              <a:effectLst/>
              <a:uLnTx/>
              <a:uFillTx/>
              <a:latin typeface="+mn-lt"/>
              <a:ea typeface="+mn-ea"/>
              <a:cs typeface="+mn-cs"/>
            </a:rPr>
            <a:t>の病院や保育所といった施設を持たないことにより、人口千人当たりの職員数が類似団体１</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８団体中</a:t>
          </a:r>
          <a:r>
            <a:rPr kumimoji="0" lang="ja-JP" altLang="en-US" sz="1100" b="0" i="0" u="none" strike="noStrike" kern="0" cap="none" spc="0" normalizeH="0" baseline="0" noProof="0">
              <a:ln>
                <a:noFill/>
              </a:ln>
              <a:solidFill>
                <a:prstClr val="black"/>
              </a:solidFill>
              <a:effectLst/>
              <a:uLnTx/>
              <a:uFillTx/>
              <a:latin typeface="+mn-lt"/>
              <a:ea typeface="+mn-ea"/>
              <a:cs typeface="+mn-cs"/>
            </a:rPr>
            <a:t>８</a:t>
          </a:r>
          <a:r>
            <a:rPr kumimoji="0" lang="ja-JP" altLang="ja-JP" sz="1100" b="0" i="0" u="none" strike="noStrike" kern="0" cap="none" spc="0" normalizeH="0" baseline="0" noProof="0">
              <a:ln>
                <a:noFill/>
              </a:ln>
              <a:solidFill>
                <a:prstClr val="black"/>
              </a:solidFill>
              <a:effectLst/>
              <a:uLnTx/>
              <a:uFillTx/>
              <a:latin typeface="+mn-lt"/>
              <a:ea typeface="+mn-ea"/>
              <a:cs typeface="+mn-cs"/>
            </a:rPr>
            <a:t>番目とかなり少ない部類に入っている。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今後、年間</a:t>
          </a:r>
          <a:r>
            <a:rPr kumimoji="0" lang="ja-JP" altLang="en-US" sz="1100" b="0" i="0" u="none" strike="noStrike" kern="0" cap="none" spc="0" normalizeH="0" baseline="0" noProof="0">
              <a:ln>
                <a:noFill/>
              </a:ln>
              <a:solidFill>
                <a:prstClr val="black"/>
              </a:solidFill>
              <a:effectLst/>
              <a:uLnTx/>
              <a:uFillTx/>
              <a:latin typeface="+mn-lt"/>
              <a:ea typeface="+mn-ea"/>
              <a:cs typeface="+mn-cs"/>
            </a:rPr>
            <a:t>１０数人を上回る</a:t>
          </a:r>
          <a:r>
            <a:rPr kumimoji="0" lang="ja-JP" altLang="ja-JP" sz="1100" b="0" i="0" u="none" strike="noStrike" kern="0" cap="none" spc="0" normalizeH="0" baseline="0" noProof="0">
              <a:ln>
                <a:noFill/>
              </a:ln>
              <a:solidFill>
                <a:prstClr val="black"/>
              </a:solidFill>
              <a:effectLst/>
              <a:uLnTx/>
              <a:uFillTx/>
              <a:latin typeface="+mn-lt"/>
              <a:ea typeface="+mn-ea"/>
              <a:cs typeface="+mn-cs"/>
            </a:rPr>
            <a:t>大量退職が</a:t>
          </a:r>
          <a:r>
            <a:rPr kumimoji="0" lang="ja-JP" altLang="en-US" sz="1100" b="0" i="0" u="none" strike="noStrike" kern="0" cap="none" spc="0" normalizeH="0" baseline="0" noProof="0">
              <a:ln>
                <a:noFill/>
              </a:ln>
              <a:solidFill>
                <a:prstClr val="black"/>
              </a:solidFill>
              <a:effectLst/>
              <a:uLnTx/>
              <a:uFillTx/>
              <a:latin typeface="+mn-lt"/>
              <a:ea typeface="+mn-ea"/>
              <a:cs typeface="+mn-cs"/>
            </a:rPr>
            <a:t>見込まれており、市制移行に伴う新たな事務事業の開始により仕事量が増加していることから</a:t>
          </a:r>
          <a:r>
            <a:rPr kumimoji="0" lang="ja-JP" altLang="ja-JP" sz="11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年度に第</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次滝沢</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定数管理計画を策定し、平成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３０</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年度までの５年間で</a:t>
          </a:r>
          <a:r>
            <a:rPr kumimoji="0" lang="ja-JP" altLang="en-US" sz="1100" b="0" i="0" u="none" strike="noStrike" kern="0" cap="none" spc="0" normalizeH="0" baseline="0" noProof="0">
              <a:ln>
                <a:noFill/>
              </a:ln>
              <a:solidFill>
                <a:prstClr val="black"/>
              </a:solidFill>
              <a:effectLst/>
              <a:uLnTx/>
              <a:uFillTx/>
              <a:latin typeface="+mn-lt"/>
              <a:ea typeface="+mn-ea"/>
              <a:cs typeface="+mn-cs"/>
            </a:rPr>
            <a:t>３３</a:t>
          </a:r>
          <a:r>
            <a:rPr kumimoji="0" lang="ja-JP" altLang="ja-JP" sz="1100" b="0" i="0" u="none" strike="noStrike" kern="0" cap="none" spc="0" normalizeH="0" baseline="0" noProof="0">
              <a:ln>
                <a:noFill/>
              </a:ln>
              <a:solidFill>
                <a:prstClr val="black"/>
              </a:solidFill>
              <a:effectLst/>
              <a:uLnTx/>
              <a:uFillTx/>
              <a:latin typeface="+mn-lt"/>
              <a:ea typeface="+mn-ea"/>
              <a:cs typeface="+mn-cs"/>
            </a:rPr>
            <a:t>名増とし、定員管理の適正化に努めているところである。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363</xdr:rowOff>
    </xdr:from>
    <xdr:to>
      <xdr:col>24</xdr:col>
      <xdr:colOff>558800</xdr:colOff>
      <xdr:row>59</xdr:row>
      <xdr:rowOff>11854</xdr:rowOff>
    </xdr:to>
    <xdr:cxnSp macro="">
      <xdr:nvCxnSpPr>
        <xdr:cNvPr id="319" name="直線コネクタ 318"/>
        <xdr:cNvCxnSpPr/>
      </xdr:nvCxnSpPr>
      <xdr:spPr>
        <a:xfrm>
          <a:off x="16179800" y="1011591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363</xdr:rowOff>
    </xdr:from>
    <xdr:to>
      <xdr:col>23</xdr:col>
      <xdr:colOff>406400</xdr:colOff>
      <xdr:row>59</xdr:row>
      <xdr:rowOff>8406</xdr:rowOff>
    </xdr:to>
    <xdr:cxnSp macro="">
      <xdr:nvCxnSpPr>
        <xdr:cNvPr id="322" name="直線コネクタ 321"/>
        <xdr:cNvCxnSpPr/>
      </xdr:nvCxnSpPr>
      <xdr:spPr>
        <a:xfrm flipV="1">
          <a:off x="15290800" y="10115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163770</xdr:rowOff>
    </xdr:from>
    <xdr:to>
      <xdr:col>22</xdr:col>
      <xdr:colOff>203200</xdr:colOff>
      <xdr:row>59</xdr:row>
      <xdr:rowOff>8406</xdr:rowOff>
    </xdr:to>
    <xdr:cxnSp macro="">
      <xdr:nvCxnSpPr>
        <xdr:cNvPr id="325" name="直線コネクタ 324"/>
        <xdr:cNvCxnSpPr/>
      </xdr:nvCxnSpPr>
      <xdr:spPr>
        <a:xfrm>
          <a:off x="14401800" y="10107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6" name="フローチャート : 判断 325"/>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7" name="テキスト ボックス 326"/>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163770</xdr:rowOff>
    </xdr:from>
    <xdr:to>
      <xdr:col>21</xdr:col>
      <xdr:colOff>0</xdr:colOff>
      <xdr:row>58</xdr:row>
      <xdr:rowOff>168366</xdr:rowOff>
    </xdr:to>
    <xdr:cxnSp macro="">
      <xdr:nvCxnSpPr>
        <xdr:cNvPr id="328" name="直線コネクタ 327"/>
        <xdr:cNvCxnSpPr/>
      </xdr:nvCxnSpPr>
      <xdr:spPr>
        <a:xfrm flipV="1">
          <a:off x="13512800" y="1010787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9" name="フローチャート : 判断 328"/>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0" name="テキスト ボックス 329"/>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1" name="フローチャート : 判断 330"/>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2" name="テキスト ボックス 331"/>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132504</xdr:rowOff>
    </xdr:from>
    <xdr:to>
      <xdr:col>24</xdr:col>
      <xdr:colOff>609600</xdr:colOff>
      <xdr:row>59</xdr:row>
      <xdr:rowOff>62654</xdr:rowOff>
    </xdr:to>
    <xdr:sp macro="" textlink="">
      <xdr:nvSpPr>
        <xdr:cNvPr id="338" name="円/楕円 337"/>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53781</xdr:rowOff>
    </xdr:from>
    <xdr:ext cx="762000" cy="259045"/>
    <xdr:sp macro="" textlink="">
      <xdr:nvSpPr>
        <xdr:cNvPr id="339" name="定員管理の状況該当値テキスト"/>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121013</xdr:rowOff>
    </xdr:from>
    <xdr:to>
      <xdr:col>23</xdr:col>
      <xdr:colOff>457200</xdr:colOff>
      <xdr:row>59</xdr:row>
      <xdr:rowOff>51163</xdr:rowOff>
    </xdr:to>
    <xdr:sp macro="" textlink="">
      <xdr:nvSpPr>
        <xdr:cNvPr id="340" name="円/楕円 339"/>
        <xdr:cNvSpPr/>
      </xdr:nvSpPr>
      <xdr:spPr>
        <a:xfrm>
          <a:off x="16129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61340</xdr:rowOff>
    </xdr:from>
    <xdr:ext cx="736600" cy="259045"/>
    <xdr:sp macro="" textlink="">
      <xdr:nvSpPr>
        <xdr:cNvPr id="341" name="テキスト ボックス 340"/>
        <xdr:cNvSpPr txBox="1"/>
      </xdr:nvSpPr>
      <xdr:spPr>
        <a:xfrm>
          <a:off x="15798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42" name="円/楕円 341"/>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69383</xdr:rowOff>
    </xdr:from>
    <xdr:ext cx="762000" cy="259045"/>
    <xdr:sp macro="" textlink="">
      <xdr:nvSpPr>
        <xdr:cNvPr id="343" name="テキスト ボックス 342"/>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112970</xdr:rowOff>
    </xdr:from>
    <xdr:to>
      <xdr:col>21</xdr:col>
      <xdr:colOff>50800</xdr:colOff>
      <xdr:row>59</xdr:row>
      <xdr:rowOff>43120</xdr:rowOff>
    </xdr:to>
    <xdr:sp macro="" textlink="">
      <xdr:nvSpPr>
        <xdr:cNvPr id="344" name="円/楕円 343"/>
        <xdr:cNvSpPr/>
      </xdr:nvSpPr>
      <xdr:spPr>
        <a:xfrm>
          <a:off x="14351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53297</xdr:rowOff>
    </xdr:from>
    <xdr:ext cx="762000" cy="259045"/>
    <xdr:sp macro="" textlink="">
      <xdr:nvSpPr>
        <xdr:cNvPr id="345" name="テキスト ボックス 344"/>
        <xdr:cNvSpPr txBox="1"/>
      </xdr:nvSpPr>
      <xdr:spPr>
        <a:xfrm>
          <a:off x="14020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117566</xdr:rowOff>
    </xdr:from>
    <xdr:to>
      <xdr:col>19</xdr:col>
      <xdr:colOff>533400</xdr:colOff>
      <xdr:row>59</xdr:row>
      <xdr:rowOff>47716</xdr:rowOff>
    </xdr:to>
    <xdr:sp macro="" textlink="">
      <xdr:nvSpPr>
        <xdr:cNvPr id="346" name="円/楕円 345"/>
        <xdr:cNvSpPr/>
      </xdr:nvSpPr>
      <xdr:spPr>
        <a:xfrm>
          <a:off x="13462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57893</xdr:rowOff>
    </xdr:from>
    <xdr:ext cx="762000" cy="259045"/>
    <xdr:sp macro="" textlink="">
      <xdr:nvSpPr>
        <xdr:cNvPr id="347" name="テキスト ボックス 346"/>
        <xdr:cNvSpPr txBox="1"/>
      </xdr:nvSpPr>
      <xdr:spPr>
        <a:xfrm>
          <a:off x="13131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0" lang="ja-JP" altLang="en-US" sz="1100" b="0" i="0" u="none" strike="noStrike" kern="0" cap="none" spc="0" normalizeH="0" baseline="0" noProof="0">
              <a:ln>
                <a:noFill/>
              </a:ln>
              <a:solidFill>
                <a:prstClr val="black"/>
              </a:solidFill>
              <a:effectLst/>
              <a:uLnTx/>
              <a:uFillTx/>
              <a:latin typeface="+mn-lt"/>
              <a:ea typeface="+mn-ea"/>
              <a:cs typeface="+mn-cs"/>
            </a:rPr>
            <a:t>０</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低下し、</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を２</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４ポイント下回る</a:t>
          </a:r>
          <a:r>
            <a:rPr lang="ja-JP" altLang="ja-JP" sz="1100" b="0" i="0" baseline="0">
              <a:solidFill>
                <a:schemeClr val="dk1"/>
              </a:solidFill>
              <a:effectLst/>
              <a:latin typeface="+mn-lt"/>
              <a:ea typeface="+mn-ea"/>
              <a:cs typeface="+mn-cs"/>
            </a:rPr>
            <a:t>６．４％</a:t>
          </a:r>
          <a:r>
            <a:rPr lang="ja-JP" altLang="en-US" sz="1100" b="0" i="0" baseline="0">
              <a:solidFill>
                <a:schemeClr val="dk1"/>
              </a:solidFill>
              <a:effectLst/>
              <a:latin typeface="+mn-lt"/>
              <a:ea typeface="+mn-ea"/>
              <a:cs typeface="+mn-cs"/>
            </a:rPr>
            <a:t>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平成１８年度に公債費のピークを迎えたことでそれ以降は減少傾向となっている。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交流拠点複合施設等の大型</a:t>
          </a:r>
          <a:r>
            <a:rPr kumimoji="0" lang="ja-JP" altLang="en-US" sz="1100" b="0" i="0" u="none" strike="noStrike" kern="0" cap="none" spc="0" normalizeH="0" baseline="0" noProof="0">
              <a:ln>
                <a:noFill/>
              </a:ln>
              <a:solidFill>
                <a:prstClr val="black"/>
              </a:solidFill>
              <a:effectLst/>
              <a:uLnTx/>
              <a:uFillTx/>
              <a:latin typeface="+mn-lt"/>
              <a:ea typeface="+mn-ea"/>
              <a:cs typeface="+mn-cs"/>
            </a:rPr>
            <a:t>建設</a:t>
          </a:r>
          <a:r>
            <a:rPr kumimoji="0" lang="ja-JP" altLang="ja-JP" sz="1100" b="0" i="0" u="none" strike="noStrike" kern="0" cap="none" spc="0" normalizeH="0" baseline="0" noProof="0">
              <a:ln>
                <a:noFill/>
              </a:ln>
              <a:solidFill>
                <a:prstClr val="black"/>
              </a:solidFill>
              <a:effectLst/>
              <a:uLnTx/>
              <a:uFillTx/>
              <a:latin typeface="+mn-lt"/>
              <a:ea typeface="+mn-ea"/>
              <a:cs typeface="+mn-cs"/>
            </a:rPr>
            <a:t>事業が行われて</a:t>
          </a:r>
          <a:r>
            <a:rPr kumimoji="0" lang="ja-JP" altLang="en-US" sz="1100" b="0" i="0" u="none" strike="noStrike" kern="0" cap="none" spc="0" normalizeH="0" baseline="0" noProof="0">
              <a:ln>
                <a:noFill/>
              </a:ln>
              <a:solidFill>
                <a:prstClr val="black"/>
              </a:solidFill>
              <a:effectLst/>
              <a:uLnTx/>
              <a:uFillTx/>
              <a:latin typeface="+mn-lt"/>
              <a:ea typeface="+mn-ea"/>
              <a:cs typeface="+mn-cs"/>
            </a:rPr>
            <a:t>おり、数年後には元利金の償還が本格化することから</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、今後の新規地方債の発行に際しては、プライマリーバランス</a:t>
          </a:r>
          <a:r>
            <a:rPr lang="ja-JP" altLang="ja-JP" sz="1100" b="0" i="0" baseline="0">
              <a:solidFill>
                <a:schemeClr val="dk1"/>
              </a:solidFill>
              <a:effectLst/>
              <a:latin typeface="+mn-lt"/>
              <a:ea typeface="+mn-ea"/>
              <a:cs typeface="+mn-cs"/>
            </a:rPr>
            <a:t>及び投資的経費</a:t>
          </a:r>
          <a:r>
            <a:rPr lang="ja-JP" altLang="en-US" sz="1100" b="0" i="0" baseline="0">
              <a:solidFill>
                <a:schemeClr val="dk1"/>
              </a:solidFill>
              <a:effectLst/>
              <a:latin typeface="+mn-lt"/>
              <a:ea typeface="+mn-ea"/>
              <a:cs typeface="+mn-cs"/>
            </a:rPr>
            <a:t>の状況を</a:t>
          </a:r>
          <a:r>
            <a:rPr kumimoji="0" lang="ja-JP" altLang="ja-JP" sz="1100" b="0" i="0" u="none" strike="noStrike" kern="0" cap="none" spc="0" normalizeH="0" baseline="0" noProof="0">
              <a:ln>
                <a:noFill/>
              </a:ln>
              <a:solidFill>
                <a:prstClr val="black"/>
              </a:solidFill>
              <a:effectLst/>
              <a:uLnTx/>
              <a:uFillTx/>
              <a:latin typeface="+mn-lt"/>
              <a:ea typeface="+mn-ea"/>
              <a:cs typeface="+mn-cs"/>
            </a:rPr>
            <a:t>考慮し、</a:t>
          </a:r>
          <a:r>
            <a:rPr kumimoji="0" lang="ja-JP" altLang="en-US" sz="1100" b="0" i="0" u="none" strike="noStrike" kern="0" cap="none" spc="0" normalizeH="0" baseline="0" noProof="0">
              <a:ln>
                <a:noFill/>
              </a:ln>
              <a:solidFill>
                <a:prstClr val="black"/>
              </a:solidFill>
              <a:effectLst/>
              <a:uLnTx/>
              <a:uFillTx/>
              <a:latin typeface="+mn-lt"/>
              <a:ea typeface="+mn-ea"/>
              <a:cs typeface="+mn-cs"/>
            </a:rPr>
            <a:t>事業の厳選に</a:t>
          </a:r>
          <a:r>
            <a:rPr kumimoji="0" lang="ja-JP" altLang="ja-JP" sz="1100" b="0" i="0" u="none" strike="noStrike" kern="0" cap="none" spc="0" normalizeH="0" baseline="0" noProof="0">
              <a:ln>
                <a:noFill/>
              </a:ln>
              <a:solidFill>
                <a:prstClr val="black"/>
              </a:solidFill>
              <a:effectLst/>
              <a:uLnTx/>
              <a:uFillTx/>
              <a:latin typeface="+mn-lt"/>
              <a:ea typeface="+mn-ea"/>
              <a:cs typeface="+mn-cs"/>
            </a:rPr>
            <a:t>努め、安定的な財政運営に努める。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99378</xdr:rowOff>
    </xdr:to>
    <xdr:cxnSp macro="">
      <xdr:nvCxnSpPr>
        <xdr:cNvPr id="377" name="直線コネクタ 376"/>
        <xdr:cNvCxnSpPr/>
      </xdr:nvCxnSpPr>
      <xdr:spPr>
        <a:xfrm flipV="1">
          <a:off x="16179800" y="67678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147638</xdr:rowOff>
    </xdr:to>
    <xdr:cxnSp macro="">
      <xdr:nvCxnSpPr>
        <xdr:cNvPr id="380" name="直線コネクタ 379"/>
        <xdr:cNvCxnSpPr/>
      </xdr:nvCxnSpPr>
      <xdr:spPr>
        <a:xfrm flipV="1">
          <a:off x="15290800" y="6785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66675</xdr:rowOff>
    </xdr:to>
    <xdr:cxnSp macro="">
      <xdr:nvCxnSpPr>
        <xdr:cNvPr id="383" name="直線コネクタ 382"/>
        <xdr:cNvCxnSpPr/>
      </xdr:nvCxnSpPr>
      <xdr:spPr>
        <a:xfrm flipV="1">
          <a:off x="14401800" y="68341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84" name="フローチャート :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133032</xdr:rowOff>
    </xdr:to>
    <xdr:cxnSp macro="">
      <xdr:nvCxnSpPr>
        <xdr:cNvPr id="386" name="直線コネクタ 385"/>
        <xdr:cNvCxnSpPr/>
      </xdr:nvCxnSpPr>
      <xdr:spPr>
        <a:xfrm flipV="1">
          <a:off x="13512800" y="69246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7" name="フローチャート : 判断 386"/>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88" name="テキスト ボックス 387"/>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9" name="フローチャート : 判断 388"/>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90" name="テキスト ボックス 389"/>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6" name="円/楕円 395"/>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7"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8" name="円/楕円 397"/>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9" name="テキスト ボックス 398"/>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400" name="円/楕円 399"/>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01" name="テキスト ボックス 400"/>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402" name="円/楕円 401"/>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403" name="テキスト ボックス 402"/>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4" name="円/楕円 403"/>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05" name="テキスト ボックス 404"/>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５．７</a:t>
          </a:r>
          <a:r>
            <a:rPr lang="ja-JP" altLang="ja-JP" sz="1100" b="0" i="0" baseline="0">
              <a:solidFill>
                <a:sysClr val="windowText" lastClr="000000"/>
              </a:solidFill>
              <a:effectLst/>
              <a:latin typeface="+mn-lt"/>
              <a:ea typeface="+mn-ea"/>
              <a:cs typeface="+mn-cs"/>
            </a:rPr>
            <a:t>ポイント増加し、類似団体平均を</a:t>
          </a:r>
          <a:r>
            <a:rPr lang="ja-JP" altLang="en-US" sz="1100" b="0" i="0" baseline="0">
              <a:solidFill>
                <a:sysClr val="windowText" lastClr="000000"/>
              </a:solidFill>
              <a:effectLst/>
              <a:latin typeface="+mn-lt"/>
              <a:ea typeface="+mn-ea"/>
              <a:cs typeface="+mn-cs"/>
            </a:rPr>
            <a:t>６．８</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上回っている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増加要因としては、前年度より地方債現在高が約４億８千万円増加したことや、地方債に係る基準財政需要額算入見込額が約６億１千万円減少したことなどがあげられる。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地方債に係る基準財政需要額</a:t>
          </a:r>
          <a:r>
            <a:rPr lang="ja-JP" altLang="en-US" sz="1100" b="0" i="0" baseline="0">
              <a:solidFill>
                <a:sysClr val="windowText" lastClr="000000"/>
              </a:solidFill>
              <a:effectLst/>
              <a:latin typeface="+mn-lt"/>
              <a:ea typeface="+mn-ea"/>
              <a:cs typeface="+mn-cs"/>
            </a:rPr>
            <a:t>算入</a:t>
          </a:r>
          <a:r>
            <a:rPr lang="ja-JP" altLang="ja-JP" sz="1100" b="0" i="0" baseline="0">
              <a:solidFill>
                <a:sysClr val="windowText" lastClr="000000"/>
              </a:solidFill>
              <a:effectLst/>
              <a:latin typeface="+mn-lt"/>
              <a:ea typeface="+mn-ea"/>
              <a:cs typeface="+mn-cs"/>
            </a:rPr>
            <a:t>見込額</a:t>
          </a:r>
          <a:r>
            <a:rPr lang="ja-JP" altLang="en-US" sz="1100" b="0" i="0" baseline="0">
              <a:solidFill>
                <a:sysClr val="windowText" lastClr="000000"/>
              </a:solidFill>
              <a:effectLst/>
              <a:latin typeface="+mn-lt"/>
              <a:ea typeface="+mn-ea"/>
              <a:cs typeface="+mn-cs"/>
            </a:rPr>
            <a:t>については、新規発行した地方債の償還時期においては一定程度、</a:t>
          </a:r>
          <a:r>
            <a:rPr lang="ja-JP" altLang="ja-JP" sz="1100" b="0" i="0" baseline="0">
              <a:solidFill>
                <a:sysClr val="windowText" lastClr="000000"/>
              </a:solidFill>
              <a:effectLst/>
              <a:latin typeface="+mn-lt"/>
              <a:ea typeface="+mn-ea"/>
              <a:cs typeface="+mn-cs"/>
            </a:rPr>
            <a:t>基準財政需要額</a:t>
          </a:r>
          <a:r>
            <a:rPr lang="ja-JP" altLang="en-US" sz="1100" b="0" i="0" baseline="0">
              <a:solidFill>
                <a:sysClr val="windowText" lastClr="000000"/>
              </a:solidFill>
              <a:effectLst/>
              <a:latin typeface="+mn-lt"/>
              <a:ea typeface="+mn-ea"/>
              <a:cs typeface="+mn-cs"/>
            </a:rPr>
            <a:t>に算入されることとなるが、現在行われている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交流拠点複合施設等の大型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建設</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の地方債の新規発行も相次ぎ、</a:t>
          </a:r>
          <a:r>
            <a:rPr lang="ja-JP" altLang="ja-JP" sz="1100" b="0" i="0" baseline="0">
              <a:solidFill>
                <a:sysClr val="windowText" lastClr="000000"/>
              </a:solidFill>
              <a:effectLst/>
              <a:latin typeface="+mn-lt"/>
              <a:ea typeface="+mn-ea"/>
              <a:cs typeface="+mn-cs"/>
            </a:rPr>
            <a:t>将来負担比率の上昇が見込まれることから、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今後も</a:t>
          </a:r>
          <a:r>
            <a:rPr lang="ja-JP" altLang="ja-JP" sz="1100" b="0" i="0" baseline="0">
              <a:solidFill>
                <a:sysClr val="windowText" lastClr="000000"/>
              </a:solidFill>
              <a:effectLst/>
              <a:latin typeface="+mn-lt"/>
              <a:ea typeface="+mn-ea"/>
              <a:cs typeface="+mn-cs"/>
            </a:rPr>
            <a:t>事業の厳選</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後世への負担</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に配慮した財政運営に努める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112077</xdr:rowOff>
    </xdr:from>
    <xdr:to>
      <xdr:col>24</xdr:col>
      <xdr:colOff>558800</xdr:colOff>
      <xdr:row>16</xdr:row>
      <xdr:rowOff>146463</xdr:rowOff>
    </xdr:to>
    <xdr:cxnSp macro="">
      <xdr:nvCxnSpPr>
        <xdr:cNvPr id="435" name="直線コネクタ 434"/>
        <xdr:cNvCxnSpPr/>
      </xdr:nvCxnSpPr>
      <xdr:spPr>
        <a:xfrm>
          <a:off x="16179800" y="2855277"/>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105442</xdr:rowOff>
    </xdr:from>
    <xdr:to>
      <xdr:col>23</xdr:col>
      <xdr:colOff>406400</xdr:colOff>
      <xdr:row>16</xdr:row>
      <xdr:rowOff>112077</xdr:rowOff>
    </xdr:to>
    <xdr:cxnSp macro="">
      <xdr:nvCxnSpPr>
        <xdr:cNvPr id="438" name="直線コネクタ 437"/>
        <xdr:cNvCxnSpPr/>
      </xdr:nvCxnSpPr>
      <xdr:spPr>
        <a:xfrm>
          <a:off x="15290800" y="2848642"/>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105442</xdr:rowOff>
    </xdr:from>
    <xdr:to>
      <xdr:col>22</xdr:col>
      <xdr:colOff>203200</xdr:colOff>
      <xdr:row>16</xdr:row>
      <xdr:rowOff>163354</xdr:rowOff>
    </xdr:to>
    <xdr:cxnSp macro="">
      <xdr:nvCxnSpPr>
        <xdr:cNvPr id="441" name="直線コネクタ 440"/>
        <xdr:cNvCxnSpPr/>
      </xdr:nvCxnSpPr>
      <xdr:spPr>
        <a:xfrm flipV="1">
          <a:off x="14401800" y="28486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134398</xdr:rowOff>
    </xdr:from>
    <xdr:to>
      <xdr:col>22</xdr:col>
      <xdr:colOff>254000</xdr:colOff>
      <xdr:row>16</xdr:row>
      <xdr:rowOff>64548</xdr:rowOff>
    </xdr:to>
    <xdr:sp macro="" textlink="">
      <xdr:nvSpPr>
        <xdr:cNvPr id="442" name="フローチャート : 判断 441"/>
        <xdr:cNvSpPr/>
      </xdr:nvSpPr>
      <xdr:spPr>
        <a:xfrm>
          <a:off x="15240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74725</xdr:rowOff>
    </xdr:from>
    <xdr:ext cx="762000" cy="259045"/>
    <xdr:sp macro="" textlink="">
      <xdr:nvSpPr>
        <xdr:cNvPr id="443" name="テキスト ボックス 442"/>
        <xdr:cNvSpPr txBox="1"/>
      </xdr:nvSpPr>
      <xdr:spPr>
        <a:xfrm>
          <a:off x="14909800" y="24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156115</xdr:rowOff>
    </xdr:from>
    <xdr:to>
      <xdr:col>21</xdr:col>
      <xdr:colOff>0</xdr:colOff>
      <xdr:row>16</xdr:row>
      <xdr:rowOff>163354</xdr:rowOff>
    </xdr:to>
    <xdr:cxnSp macro="">
      <xdr:nvCxnSpPr>
        <xdr:cNvPr id="444" name="直線コネクタ 443"/>
        <xdr:cNvCxnSpPr/>
      </xdr:nvCxnSpPr>
      <xdr:spPr>
        <a:xfrm>
          <a:off x="13512800" y="28993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20257</xdr:rowOff>
    </xdr:from>
    <xdr:to>
      <xdr:col>21</xdr:col>
      <xdr:colOff>50800</xdr:colOff>
      <xdr:row>16</xdr:row>
      <xdr:rowOff>121857</xdr:rowOff>
    </xdr:to>
    <xdr:sp macro="" textlink="">
      <xdr:nvSpPr>
        <xdr:cNvPr id="445" name="フローチャート : 判断 444"/>
        <xdr:cNvSpPr/>
      </xdr:nvSpPr>
      <xdr:spPr>
        <a:xfrm>
          <a:off x="14351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132034</xdr:rowOff>
    </xdr:from>
    <xdr:ext cx="762000" cy="259045"/>
    <xdr:sp macro="" textlink="">
      <xdr:nvSpPr>
        <xdr:cNvPr id="446" name="テキスト ボックス 445"/>
        <xdr:cNvSpPr txBox="1"/>
      </xdr:nvSpPr>
      <xdr:spPr>
        <a:xfrm>
          <a:off x="14020800" y="25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7" name="フローチャート : 判断 446"/>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42022</xdr:rowOff>
    </xdr:from>
    <xdr:ext cx="762000" cy="259045"/>
    <xdr:sp macro="" textlink="">
      <xdr:nvSpPr>
        <xdr:cNvPr id="448" name="テキスト ボックス 447"/>
        <xdr:cNvSpPr txBox="1"/>
      </xdr:nvSpPr>
      <xdr:spPr>
        <a:xfrm>
          <a:off x="13131800" y="26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95663</xdr:rowOff>
    </xdr:from>
    <xdr:to>
      <xdr:col>24</xdr:col>
      <xdr:colOff>609600</xdr:colOff>
      <xdr:row>17</xdr:row>
      <xdr:rowOff>25813</xdr:rowOff>
    </xdr:to>
    <xdr:sp macro="" textlink="">
      <xdr:nvSpPr>
        <xdr:cNvPr id="454" name="円/楕円 453"/>
        <xdr:cNvSpPr/>
      </xdr:nvSpPr>
      <xdr:spPr>
        <a:xfrm>
          <a:off x="16967200" y="28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67740</xdr:rowOff>
    </xdr:from>
    <xdr:ext cx="762000" cy="259045"/>
    <xdr:sp macro="" textlink="">
      <xdr:nvSpPr>
        <xdr:cNvPr id="455" name="将来負担の状況該当値テキスト"/>
        <xdr:cNvSpPr txBox="1"/>
      </xdr:nvSpPr>
      <xdr:spPr>
        <a:xfrm>
          <a:off x="17106900" y="281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61277</xdr:rowOff>
    </xdr:from>
    <xdr:to>
      <xdr:col>23</xdr:col>
      <xdr:colOff>457200</xdr:colOff>
      <xdr:row>16</xdr:row>
      <xdr:rowOff>162877</xdr:rowOff>
    </xdr:to>
    <xdr:sp macro="" textlink="">
      <xdr:nvSpPr>
        <xdr:cNvPr id="456" name="円/楕円 455"/>
        <xdr:cNvSpPr/>
      </xdr:nvSpPr>
      <xdr:spPr>
        <a:xfrm>
          <a:off x="161290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1604</xdr:rowOff>
    </xdr:from>
    <xdr:ext cx="736600" cy="259045"/>
    <xdr:sp macro="" textlink="">
      <xdr:nvSpPr>
        <xdr:cNvPr id="457" name="テキスト ボックス 456"/>
        <xdr:cNvSpPr txBox="1"/>
      </xdr:nvSpPr>
      <xdr:spPr>
        <a:xfrm>
          <a:off x="15798800" y="257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54642</xdr:rowOff>
    </xdr:from>
    <xdr:to>
      <xdr:col>22</xdr:col>
      <xdr:colOff>254000</xdr:colOff>
      <xdr:row>16</xdr:row>
      <xdr:rowOff>156242</xdr:rowOff>
    </xdr:to>
    <xdr:sp macro="" textlink="">
      <xdr:nvSpPr>
        <xdr:cNvPr id="458" name="円/楕円 457"/>
        <xdr:cNvSpPr/>
      </xdr:nvSpPr>
      <xdr:spPr>
        <a:xfrm>
          <a:off x="15240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141019</xdr:rowOff>
    </xdr:from>
    <xdr:ext cx="762000" cy="259045"/>
    <xdr:sp macro="" textlink="">
      <xdr:nvSpPr>
        <xdr:cNvPr id="459" name="テキスト ボックス 458"/>
        <xdr:cNvSpPr txBox="1"/>
      </xdr:nvSpPr>
      <xdr:spPr>
        <a:xfrm>
          <a:off x="14909800" y="288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112554</xdr:rowOff>
    </xdr:from>
    <xdr:to>
      <xdr:col>21</xdr:col>
      <xdr:colOff>50800</xdr:colOff>
      <xdr:row>17</xdr:row>
      <xdr:rowOff>42704</xdr:rowOff>
    </xdr:to>
    <xdr:sp macro="" textlink="">
      <xdr:nvSpPr>
        <xdr:cNvPr id="460" name="円/楕円 459"/>
        <xdr:cNvSpPr/>
      </xdr:nvSpPr>
      <xdr:spPr>
        <a:xfrm>
          <a:off x="14351000" y="28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27481</xdr:rowOff>
    </xdr:from>
    <xdr:ext cx="762000" cy="259045"/>
    <xdr:sp macro="" textlink="">
      <xdr:nvSpPr>
        <xdr:cNvPr id="461" name="テキスト ボックス 460"/>
        <xdr:cNvSpPr txBox="1"/>
      </xdr:nvSpPr>
      <xdr:spPr>
        <a:xfrm>
          <a:off x="14020800" y="294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105315</xdr:rowOff>
    </xdr:from>
    <xdr:to>
      <xdr:col>19</xdr:col>
      <xdr:colOff>533400</xdr:colOff>
      <xdr:row>17</xdr:row>
      <xdr:rowOff>35465</xdr:rowOff>
    </xdr:to>
    <xdr:sp macro="" textlink="">
      <xdr:nvSpPr>
        <xdr:cNvPr id="462" name="円/楕円 461"/>
        <xdr:cNvSpPr/>
      </xdr:nvSpPr>
      <xdr:spPr>
        <a:xfrm>
          <a:off x="13462000" y="28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20242</xdr:rowOff>
    </xdr:from>
    <xdr:ext cx="762000" cy="259045"/>
    <xdr:sp macro="" textlink="">
      <xdr:nvSpPr>
        <xdr:cNvPr id="463" name="テキスト ボックス 462"/>
        <xdr:cNvSpPr txBox="1"/>
      </xdr:nvSpPr>
      <xdr:spPr>
        <a:xfrm>
          <a:off x="13131800" y="29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55,178
55,062
182.46
18,502,854
18,039,972
393,299
10,140,452
14,903,304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要因としては、職員定数管理の徹底のほか、</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営の病院や保育所などの施設を持たないこと及び消防業務を一部事務組合で行っていることによる</a:t>
          </a:r>
          <a:r>
            <a:rPr kumimoji="0" lang="ja-JP" altLang="en-US" sz="1100" b="0" i="0" u="none" strike="noStrike" kern="0" cap="none" spc="0" normalizeH="0" baseline="0" noProof="0">
              <a:ln>
                <a:noFill/>
              </a:ln>
              <a:solidFill>
                <a:prstClr val="black"/>
              </a:solidFill>
              <a:effectLst/>
              <a:uLnTx/>
              <a:uFillTx/>
              <a:latin typeface="+mn-lt"/>
              <a:ea typeface="+mn-ea"/>
              <a:cs typeface="+mn-cs"/>
            </a:rPr>
            <a:t>もの</a:t>
          </a:r>
          <a:r>
            <a:rPr kumimoji="0" lang="ja-JP" altLang="ja-JP" sz="1100" b="0" i="0" u="none" strike="noStrike" kern="0" cap="none" spc="0" normalizeH="0" baseline="0" noProof="0">
              <a:ln>
                <a:noFill/>
              </a:ln>
              <a:solidFill>
                <a:prstClr val="black"/>
              </a:solidFill>
              <a:effectLst/>
              <a:uLnTx/>
              <a:uFillTx/>
              <a:latin typeface="+mn-lt"/>
              <a:ea typeface="+mn-ea"/>
              <a:cs typeface="+mn-cs"/>
            </a:rPr>
            <a:t>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は、類似団体平均を下回っていることから、今後も職員定数管理の徹底を図っていくことと</a:t>
          </a:r>
          <a:r>
            <a:rPr kumimoji="0" lang="ja-JP" altLang="en-US" sz="1100" b="0" i="0" u="none" strike="noStrike" kern="0" cap="none" spc="0" normalizeH="0" baseline="0" noProof="0">
              <a:ln>
                <a:noFill/>
              </a:ln>
              <a:solidFill>
                <a:prstClr val="black"/>
              </a:solidFill>
              <a:effectLst/>
              <a:uLnTx/>
              <a:uFillTx/>
              <a:latin typeface="+mn-lt"/>
              <a:ea typeface="+mn-ea"/>
              <a:cs typeface="+mn-cs"/>
            </a:rPr>
            <a:t>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46990</xdr:rowOff>
    </xdr:to>
    <xdr:cxnSp macro="">
      <xdr:nvCxnSpPr>
        <xdr:cNvPr id="64" name="直線コネクタ 63"/>
        <xdr:cNvCxnSpPr/>
      </xdr:nvCxnSpPr>
      <xdr:spPr>
        <a:xfrm flipV="1">
          <a:off x="3987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54610</xdr:rowOff>
    </xdr:to>
    <xdr:cxnSp macro="">
      <xdr:nvCxnSpPr>
        <xdr:cNvPr id="67" name="直線コネクタ 66"/>
        <xdr:cNvCxnSpPr/>
      </xdr:nvCxnSpPr>
      <xdr:spPr>
        <a:xfrm flipV="1">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115570</xdr:rowOff>
    </xdr:to>
    <xdr:cxnSp macro="">
      <xdr:nvCxnSpPr>
        <xdr:cNvPr id="70" name="直線コネクタ 69"/>
        <xdr:cNvCxnSpPr/>
      </xdr:nvCxnSpPr>
      <xdr:spPr>
        <a:xfrm flipV="1">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1" name="フローチャート : 判断 70"/>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2" name="テキスト ボックス 71"/>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115570</xdr:rowOff>
    </xdr:to>
    <xdr:cxnSp macro="">
      <xdr:nvCxnSpPr>
        <xdr:cNvPr id="73" name="直線コネクタ 72"/>
        <xdr:cNvCxnSpPr/>
      </xdr:nvCxnSpPr>
      <xdr:spPr>
        <a:xfrm>
          <a:off x="1320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4" name="フローチャート : 判断 73"/>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5" name="テキスト ボックス 74"/>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3" name="円/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4"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5" name="円/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6" name="テキスト ボックス 85"/>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7" name="円/楕円 86"/>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8" name="テキスト ボックス 87"/>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1" name="円/楕円 90"/>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2" name="テキスト ボックス 91"/>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ポイント下回る</a:t>
          </a:r>
          <a:r>
            <a:rPr kumimoji="0" lang="ja-JP" altLang="en-US" sz="1100" b="0" i="0" u="none" strike="noStrike" kern="0" cap="none" spc="0" normalizeH="0" baseline="0" noProof="0">
              <a:ln>
                <a:noFill/>
              </a:ln>
              <a:solidFill>
                <a:prstClr val="black"/>
              </a:solidFill>
              <a:effectLst/>
              <a:uLnTx/>
              <a:uFillTx/>
              <a:latin typeface="+mn-lt"/>
              <a:ea typeface="+mn-ea"/>
              <a:cs typeface="+mn-cs"/>
            </a:rPr>
            <a:t>１０</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a:t>
          </a:r>
          <a:r>
            <a:rPr kumimoji="0" lang="ja-JP" altLang="en-US" sz="1100" b="0" i="0" u="none" strike="noStrike" kern="0" cap="none" spc="0" normalizeH="0" baseline="0" noProof="0">
              <a:ln>
                <a:noFill/>
              </a:ln>
              <a:solidFill>
                <a:prstClr val="black"/>
              </a:solidFill>
              <a:effectLst/>
              <a:uLnTx/>
              <a:uFillTx/>
              <a:latin typeface="+mn-lt"/>
              <a:ea typeface="+mn-ea"/>
              <a:cs typeface="+mn-cs"/>
            </a:rPr>
            <a:t>財務会計システムの更新費用やマイナンバー制度に伴うシステム改修費の増加などにより、前年度より０．４ポイント上昇しているが、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100" b="0" i="0" u="none" strike="noStrike" kern="0" cap="none" spc="0" normalizeH="0" baseline="0" noProof="0">
              <a:ln>
                <a:noFill/>
              </a:ln>
              <a:solidFill>
                <a:prstClr val="black"/>
              </a:solidFill>
              <a:effectLst/>
              <a:uLnTx/>
              <a:uFillTx/>
              <a:latin typeface="+mn-lt"/>
              <a:ea typeface="+mn-ea"/>
              <a:cs typeface="+mn-cs"/>
            </a:rPr>
            <a:t>比較では、</a:t>
          </a:r>
          <a:r>
            <a:rPr kumimoji="0" lang="ja-JP" altLang="ja-JP" sz="1100" b="0" i="0" u="none" strike="noStrike" kern="0" cap="none" spc="0" normalizeH="0" baseline="0" noProof="0">
              <a:ln>
                <a:noFill/>
              </a:ln>
              <a:solidFill>
                <a:prstClr val="black"/>
              </a:solidFill>
              <a:effectLst/>
              <a:uLnTx/>
              <a:uFillTx/>
              <a:latin typeface="+mn-lt"/>
              <a:ea typeface="+mn-ea"/>
              <a:cs typeface="+mn-cs"/>
            </a:rPr>
            <a:t>１９８団体中</a:t>
          </a:r>
          <a:r>
            <a:rPr kumimoji="0" lang="ja-JP" altLang="en-US" sz="1100" b="0" i="0" u="none" strike="noStrike" kern="0" cap="none" spc="0" normalizeH="0" baseline="0" noProof="0">
              <a:ln>
                <a:noFill/>
              </a:ln>
              <a:solidFill>
                <a:prstClr val="black"/>
              </a:solidFill>
              <a:effectLst/>
              <a:uLnTx/>
              <a:uFillTx/>
              <a:latin typeface="+mn-lt"/>
              <a:ea typeface="+mn-ea"/>
              <a:cs typeface="+mn-cs"/>
            </a:rPr>
            <a:t>２２</a:t>
          </a:r>
          <a:r>
            <a:rPr kumimoji="0" lang="ja-JP" altLang="ja-JP" sz="1100" b="0" i="0" u="none" strike="noStrike" kern="0" cap="none" spc="0" normalizeH="0" baseline="0" noProof="0">
              <a:ln>
                <a:noFill/>
              </a:ln>
              <a:solidFill>
                <a:prstClr val="black"/>
              </a:solidFill>
              <a:effectLst/>
              <a:uLnTx/>
              <a:uFillTx/>
              <a:latin typeface="+mn-lt"/>
              <a:ea typeface="+mn-ea"/>
              <a:cs typeface="+mn-cs"/>
            </a:rPr>
            <a:t>番目と</a:t>
          </a:r>
          <a:r>
            <a:rPr kumimoji="0" lang="ja-JP" altLang="en-US" sz="1100" b="0" i="0" u="none" strike="noStrike" kern="0" cap="none" spc="0" normalizeH="0" baseline="0" noProof="0">
              <a:ln>
                <a:noFill/>
              </a:ln>
              <a:solidFill>
                <a:prstClr val="black"/>
              </a:solidFill>
              <a:effectLst/>
              <a:uLnTx/>
              <a:uFillTx/>
              <a:latin typeface="+mn-lt"/>
              <a:ea typeface="+mn-ea"/>
              <a:cs typeface="+mn-cs"/>
            </a:rPr>
            <a:t>低い</a:t>
          </a:r>
          <a:r>
            <a:rPr kumimoji="0" lang="ja-JP" altLang="ja-JP" sz="1100" b="0" i="0" u="none" strike="noStrike" kern="0" cap="none" spc="0" normalizeH="0" baseline="0" noProof="0">
              <a:ln>
                <a:noFill/>
              </a:ln>
              <a:solidFill>
                <a:prstClr val="black"/>
              </a:solidFill>
              <a:effectLst/>
              <a:uLnTx/>
              <a:uFillTx/>
              <a:latin typeface="+mn-lt"/>
              <a:ea typeface="+mn-ea"/>
              <a:cs typeface="+mn-cs"/>
            </a:rPr>
            <a:t>部類に入っている。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85090</xdr:rowOff>
    </xdr:to>
    <xdr:cxnSp macro="">
      <xdr:nvCxnSpPr>
        <xdr:cNvPr id="125" name="直線コネクタ 124"/>
        <xdr:cNvCxnSpPr/>
      </xdr:nvCxnSpPr>
      <xdr:spPr>
        <a:xfrm>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54610</xdr:rowOff>
    </xdr:to>
    <xdr:cxnSp macro="">
      <xdr:nvCxnSpPr>
        <xdr:cNvPr id="128" name="直線コネクタ 127"/>
        <xdr:cNvCxnSpPr/>
      </xdr:nvCxnSpPr>
      <xdr:spPr>
        <a:xfrm>
          <a:off x="14782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14</xdr:row>
      <xdr:rowOff>149860</xdr:rowOff>
    </xdr:to>
    <xdr:cxnSp macro="">
      <xdr:nvCxnSpPr>
        <xdr:cNvPr id="131" name="直線コネクタ 130"/>
        <xdr:cNvCxnSpPr/>
      </xdr:nvCxnSpPr>
      <xdr:spPr>
        <a:xfrm>
          <a:off x="13893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3810</xdr:rowOff>
    </xdr:from>
    <xdr:to>
      <xdr:col>21</xdr:col>
      <xdr:colOff>412750</xdr:colOff>
      <xdr:row>17</xdr:row>
      <xdr:rowOff>105410</xdr:rowOff>
    </xdr:to>
    <xdr:sp macro="" textlink="">
      <xdr:nvSpPr>
        <xdr:cNvPr id="132" name="フローチャート :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16</xdr:row>
      <xdr:rowOff>165100</xdr:rowOff>
    </xdr:to>
    <xdr:cxnSp macro="">
      <xdr:nvCxnSpPr>
        <xdr:cNvPr id="134" name="直線コネクタ 133"/>
        <xdr:cNvCxnSpPr/>
      </xdr:nvCxnSpPr>
      <xdr:spPr>
        <a:xfrm flipV="1">
          <a:off x="13004800" y="25501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5" name="フローチャート : 判断 134"/>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36" name="テキスト ボックス 135"/>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37" name="フローチャート :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38" name="テキスト ボックス 137"/>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8" name="円/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0" name="円/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2" name="円/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3" name="テキスト ボックス 152"/>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１．８</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ポイント上回る</a:t>
          </a:r>
          <a:r>
            <a:rPr kumimoji="0" lang="ja-JP" altLang="en-US" sz="1100" b="0" i="0" u="none" strike="noStrike" kern="0" cap="none" spc="0" normalizeH="0" baseline="0" noProof="0">
              <a:ln>
                <a:noFill/>
              </a:ln>
              <a:solidFill>
                <a:prstClr val="black"/>
              </a:solidFill>
              <a:effectLst/>
              <a:uLnTx/>
              <a:uFillTx/>
              <a:latin typeface="+mn-lt"/>
              <a:ea typeface="+mn-ea"/>
              <a:cs typeface="+mn-cs"/>
            </a:rPr>
            <a:t>１１．９</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これは本</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の保育所が民間委託となっており、保育所に係る人件費が扶助費の委託料として支出されることが大きな要因となっている。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また平成２６年１月１日付市制移行により、今年度から</a:t>
          </a:r>
          <a:r>
            <a:rPr lang="ja-JP" altLang="ja-JP" sz="1100" b="0" i="0" baseline="0">
              <a:solidFill>
                <a:schemeClr val="dk1"/>
              </a:solidFill>
              <a:effectLst/>
              <a:latin typeface="+mn-lt"/>
              <a:ea typeface="+mn-ea"/>
              <a:cs typeface="+mn-cs"/>
            </a:rPr>
            <a:t>生活保護事業や児童扶養手当給付事業が</a:t>
          </a:r>
          <a:r>
            <a:rPr lang="ja-JP" altLang="en-US" sz="1100" b="0" i="0" baseline="0">
              <a:solidFill>
                <a:schemeClr val="dk1"/>
              </a:solidFill>
              <a:effectLst/>
              <a:latin typeface="+mn-lt"/>
              <a:ea typeface="+mn-ea"/>
              <a:cs typeface="+mn-cs"/>
            </a:rPr>
            <a:t>通年化し、</a:t>
          </a:r>
          <a:r>
            <a:rPr kumimoji="0" lang="ja-JP" altLang="en-US" sz="1100" b="0" i="0" u="none" strike="noStrike" kern="0" cap="none" spc="0" normalizeH="0" baseline="0" noProof="0">
              <a:ln>
                <a:noFill/>
              </a:ln>
              <a:solidFill>
                <a:prstClr val="black"/>
              </a:solidFill>
              <a:effectLst/>
              <a:uLnTx/>
              <a:uFillTx/>
              <a:latin typeface="+mn-lt"/>
              <a:ea typeface="+mn-ea"/>
              <a:cs typeface="+mn-cs"/>
            </a:rPr>
            <a:t>生活保護事業経費は約４億５千８百万円、</a:t>
          </a:r>
          <a:r>
            <a:rPr lang="ja-JP" altLang="ja-JP" sz="1100" b="0" i="0" baseline="0">
              <a:solidFill>
                <a:schemeClr val="dk1"/>
              </a:solidFill>
              <a:effectLst/>
              <a:latin typeface="+mn-lt"/>
              <a:ea typeface="+mn-ea"/>
              <a:cs typeface="+mn-cs"/>
            </a:rPr>
            <a:t>児童扶養手当給付事業</a:t>
          </a:r>
          <a:r>
            <a:rPr lang="ja-JP" altLang="en-US" sz="1100" b="0" i="0" baseline="0">
              <a:solidFill>
                <a:schemeClr val="dk1"/>
              </a:solidFill>
              <a:effectLst/>
              <a:latin typeface="+mn-lt"/>
              <a:ea typeface="+mn-ea"/>
              <a:cs typeface="+mn-cs"/>
            </a:rPr>
            <a:t>経費が約２億１千万円の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今後も扶助費のさらなる増加が予見されるため、</a:t>
          </a:r>
          <a:r>
            <a:rPr lang="ja-JP" altLang="ja-JP" sz="1100">
              <a:solidFill>
                <a:schemeClr val="dk1"/>
              </a:solidFill>
              <a:effectLst/>
              <a:latin typeface="+mn-lt"/>
              <a:ea typeface="+mn-ea"/>
              <a:cs typeface="+mn-cs"/>
            </a:rPr>
            <a:t>財政構造改革を推進し、</a:t>
          </a:r>
          <a:r>
            <a:rPr lang="ja-JP" altLang="en-US" sz="1100">
              <a:solidFill>
                <a:schemeClr val="dk1"/>
              </a:solidFill>
              <a:effectLst/>
              <a:latin typeface="+mn-lt"/>
              <a:ea typeface="+mn-ea"/>
              <a:cs typeface="+mn-cs"/>
            </a:rPr>
            <a:t>適切な事業実施に努める必要がある。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62230</xdr:rowOff>
    </xdr:from>
    <xdr:to>
      <xdr:col>7</xdr:col>
      <xdr:colOff>15875</xdr:colOff>
      <xdr:row>56</xdr:row>
      <xdr:rowOff>5080</xdr:rowOff>
    </xdr:to>
    <xdr:cxnSp macro="">
      <xdr:nvCxnSpPr>
        <xdr:cNvPr id="186" name="直線コネクタ 185"/>
        <xdr:cNvCxnSpPr/>
      </xdr:nvCxnSpPr>
      <xdr:spPr>
        <a:xfrm>
          <a:off x="3987800" y="9491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62230</xdr:rowOff>
    </xdr:to>
    <xdr:cxnSp macro="">
      <xdr:nvCxnSpPr>
        <xdr:cNvPr id="189" name="直線コネクタ 188"/>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39370</xdr:rowOff>
    </xdr:to>
    <xdr:cxnSp macro="">
      <xdr:nvCxnSpPr>
        <xdr:cNvPr id="192" name="直線コネクタ 191"/>
        <xdr:cNvCxnSpPr/>
      </xdr:nvCxnSpPr>
      <xdr:spPr>
        <a:xfrm>
          <a:off x="2209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80010</xdr:rowOff>
    </xdr:from>
    <xdr:to>
      <xdr:col>4</xdr:col>
      <xdr:colOff>396875</xdr:colOff>
      <xdr:row>54</xdr:row>
      <xdr:rowOff>10160</xdr:rowOff>
    </xdr:to>
    <xdr:sp macro="" textlink="">
      <xdr:nvSpPr>
        <xdr:cNvPr id="193" name="フローチャート : 判断 192"/>
        <xdr:cNvSpPr/>
      </xdr:nvSpPr>
      <xdr:spPr>
        <a:xfrm>
          <a:off x="3048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20337</xdr:rowOff>
    </xdr:from>
    <xdr:ext cx="762000" cy="259045"/>
    <xdr:sp macro="" textlink="">
      <xdr:nvSpPr>
        <xdr:cNvPr id="194" name="テキスト ボックス 193"/>
        <xdr:cNvSpPr txBox="1"/>
      </xdr:nvSpPr>
      <xdr:spPr>
        <a:xfrm>
          <a:off x="2717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149860</xdr:rowOff>
    </xdr:to>
    <xdr:cxnSp macro="">
      <xdr:nvCxnSpPr>
        <xdr:cNvPr id="195" name="直線コネクタ 194"/>
        <xdr:cNvCxnSpPr/>
      </xdr:nvCxnSpPr>
      <xdr:spPr>
        <a:xfrm>
          <a:off x="1320800" y="9309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49530</xdr:rowOff>
    </xdr:from>
    <xdr:to>
      <xdr:col>3</xdr:col>
      <xdr:colOff>193675</xdr:colOff>
      <xdr:row>53</xdr:row>
      <xdr:rowOff>151130</xdr:rowOff>
    </xdr:to>
    <xdr:sp macro="" textlink="">
      <xdr:nvSpPr>
        <xdr:cNvPr id="196" name="フローチャート : 判断 195"/>
        <xdr:cNvSpPr/>
      </xdr:nvSpPr>
      <xdr:spPr>
        <a:xfrm>
          <a:off x="2159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161307</xdr:rowOff>
    </xdr:from>
    <xdr:ext cx="762000" cy="259045"/>
    <xdr:sp macro="" textlink="">
      <xdr:nvSpPr>
        <xdr:cNvPr id="197" name="テキスト ボックス 196"/>
        <xdr:cNvSpPr txBox="1"/>
      </xdr:nvSpPr>
      <xdr:spPr>
        <a:xfrm>
          <a:off x="1828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198" name="フローチャート :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125730</xdr:rowOff>
    </xdr:from>
    <xdr:to>
      <xdr:col>7</xdr:col>
      <xdr:colOff>66675</xdr:colOff>
      <xdr:row>56</xdr:row>
      <xdr:rowOff>55880</xdr:rowOff>
    </xdr:to>
    <xdr:sp macro="" textlink="">
      <xdr:nvSpPr>
        <xdr:cNvPr id="205" name="円/楕円 204"/>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97807</xdr:rowOff>
    </xdr:from>
    <xdr:ext cx="762000" cy="259045"/>
    <xdr:sp macro="" textlink="">
      <xdr:nvSpPr>
        <xdr:cNvPr id="206" name="扶助費該当値テキスト"/>
        <xdr:cNvSpPr txBox="1"/>
      </xdr:nvSpPr>
      <xdr:spPr>
        <a:xfrm>
          <a:off x="4914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xdr:rowOff>
    </xdr:from>
    <xdr:to>
      <xdr:col>5</xdr:col>
      <xdr:colOff>600075</xdr:colOff>
      <xdr:row>55</xdr:row>
      <xdr:rowOff>113030</xdr:rowOff>
    </xdr:to>
    <xdr:sp macro="" textlink="">
      <xdr:nvSpPr>
        <xdr:cNvPr id="207" name="円/楕円 206"/>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97807</xdr:rowOff>
    </xdr:from>
    <xdr:ext cx="736600" cy="259045"/>
    <xdr:sp macro="" textlink="">
      <xdr:nvSpPr>
        <xdr:cNvPr id="208" name="テキスト ボックス 207"/>
        <xdr:cNvSpPr txBox="1"/>
      </xdr:nvSpPr>
      <xdr:spPr>
        <a:xfrm>
          <a:off x="3606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160020</xdr:rowOff>
    </xdr:from>
    <xdr:to>
      <xdr:col>4</xdr:col>
      <xdr:colOff>396875</xdr:colOff>
      <xdr:row>55</xdr:row>
      <xdr:rowOff>90170</xdr:rowOff>
    </xdr:to>
    <xdr:sp macro="" textlink="">
      <xdr:nvSpPr>
        <xdr:cNvPr id="209" name="円/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210" name="テキスト ボックス 209"/>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11" name="円/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13987</xdr:rowOff>
    </xdr:from>
    <xdr:ext cx="762000" cy="259045"/>
    <xdr:sp macro="" textlink="">
      <xdr:nvSpPr>
        <xdr:cNvPr id="212" name="テキスト ボックス 211"/>
        <xdr:cNvSpPr txBox="1"/>
      </xdr:nvSpPr>
      <xdr:spPr>
        <a:xfrm>
          <a:off x="1828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14" name="テキスト ボックス 21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を２．３</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上</a:t>
          </a:r>
          <a:r>
            <a:rPr kumimoji="0" lang="ja-JP" altLang="ja-JP" sz="1100" b="0" i="0" u="none" strike="noStrike" kern="0" cap="none" spc="0" normalizeH="0" baseline="0" noProof="0">
              <a:ln>
                <a:noFill/>
              </a:ln>
              <a:solidFill>
                <a:prstClr val="black"/>
              </a:solidFill>
              <a:effectLst/>
              <a:uLnTx/>
              <a:uFillTx/>
              <a:latin typeface="+mn-lt"/>
              <a:ea typeface="+mn-ea"/>
              <a:cs typeface="+mn-cs"/>
            </a:rPr>
            <a:t>回る</a:t>
          </a:r>
          <a:r>
            <a:rPr kumimoji="0" lang="ja-JP" altLang="en-US" sz="1100" b="0" i="0" u="none" strike="noStrike" kern="0" cap="none" spc="0" normalizeH="0" baseline="0" noProof="0">
              <a:ln>
                <a:noFill/>
              </a:ln>
              <a:solidFill>
                <a:prstClr val="black"/>
              </a:solidFill>
              <a:effectLst/>
              <a:uLnTx/>
              <a:uFillTx/>
              <a:latin typeface="+mn-lt"/>
              <a:ea typeface="+mn-ea"/>
              <a:cs typeface="+mn-cs"/>
            </a:rPr>
            <a:t>１６．５</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％となっており、前年度と比較すると、</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８</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ポイントの増となっている。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普通建設事業費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普通建設事業費の人口１人当たり決算額について、過去５年間の各年度及び５年間の平均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ともに類似団体平均を下回っている。これは昨今の経済状況により大幅な税収の増額が見込まないことから、プライマリーバランスの黒字化を維持することを目標に事業を進めた結果である。しかしながら、大規模な施設建設が</a:t>
          </a:r>
          <a:r>
            <a:rPr kumimoji="0" lang="ja-JP" altLang="en-US" sz="1100" b="0" i="0" u="none" strike="noStrike" kern="0" cap="none" spc="0" normalizeH="0" baseline="0" noProof="0">
              <a:ln>
                <a:noFill/>
              </a:ln>
              <a:solidFill>
                <a:prstClr val="black"/>
              </a:solidFill>
              <a:effectLst/>
              <a:uLnTx/>
              <a:uFillTx/>
              <a:latin typeface="+mn-lt"/>
              <a:ea typeface="+mn-ea"/>
              <a:cs typeface="+mn-cs"/>
            </a:rPr>
            <a:t>行われている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ことから、</a:t>
          </a:r>
          <a:r>
            <a:rPr kumimoji="0" lang="ja-JP" altLang="en-US" sz="1100" b="0" i="0" u="none" strike="noStrike" kern="0" cap="none" spc="0" normalizeH="0" baseline="0" noProof="0">
              <a:ln>
                <a:noFill/>
              </a:ln>
              <a:solidFill>
                <a:prstClr val="black"/>
              </a:solidFill>
              <a:effectLst/>
              <a:uLnTx/>
              <a:uFillTx/>
              <a:latin typeface="+mn-lt"/>
              <a:ea typeface="+mn-ea"/>
              <a:cs typeface="+mn-cs"/>
            </a:rPr>
            <a:t>類似団体平均を上回っており、今後も事業を厳選し</a:t>
          </a:r>
          <a:r>
            <a:rPr kumimoji="0" lang="ja-JP" altLang="ja-JP" sz="1100" b="0" i="0" u="none" strike="noStrike" kern="0" cap="none" spc="0" normalizeH="0" baseline="0" noProof="0">
              <a:ln>
                <a:noFill/>
              </a:ln>
              <a:solidFill>
                <a:prstClr val="black"/>
              </a:solidFill>
              <a:effectLst/>
              <a:uLnTx/>
              <a:uFillTx/>
              <a:latin typeface="+mn-lt"/>
              <a:ea typeface="+mn-ea"/>
              <a:cs typeface="+mn-cs"/>
            </a:rPr>
            <a:t>、適切な</a:t>
          </a:r>
          <a:r>
            <a:rPr kumimoji="0" lang="ja-JP" altLang="en-US" sz="1100" b="0" i="0" u="none" strike="noStrike" kern="0" cap="none" spc="0" normalizeH="0" baseline="0" noProof="0">
              <a:ln>
                <a:noFill/>
              </a:ln>
              <a:solidFill>
                <a:prstClr val="black"/>
              </a:solidFill>
              <a:effectLst/>
              <a:uLnTx/>
              <a:uFillTx/>
              <a:latin typeface="+mn-lt"/>
              <a:ea typeface="+mn-ea"/>
              <a:cs typeface="+mn-cs"/>
            </a:rPr>
            <a:t>財政運営に</a:t>
          </a:r>
          <a:r>
            <a:rPr kumimoji="0" lang="ja-JP" altLang="ja-JP" sz="1100" b="0" i="0" u="none" strike="noStrike" kern="0" cap="none" spc="0" normalizeH="0" baseline="0" noProof="0">
              <a:ln>
                <a:noFill/>
              </a:ln>
              <a:solidFill>
                <a:prstClr val="black"/>
              </a:solidFill>
              <a:effectLst/>
              <a:uLnTx/>
              <a:uFillTx/>
              <a:latin typeface="+mn-lt"/>
              <a:ea typeface="+mn-ea"/>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58</xdr:row>
      <xdr:rowOff>12700</xdr:rowOff>
    </xdr:to>
    <xdr:cxnSp macro="">
      <xdr:nvCxnSpPr>
        <xdr:cNvPr id="247" name="直線コネクタ 246"/>
        <xdr:cNvCxnSpPr/>
      </xdr:nvCxnSpPr>
      <xdr:spPr>
        <a:xfrm>
          <a:off x="15671800" y="9819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46990</xdr:rowOff>
    </xdr:to>
    <xdr:cxnSp macro="">
      <xdr:nvCxnSpPr>
        <xdr:cNvPr id="250" name="直線コネクタ 249"/>
        <xdr:cNvCxnSpPr/>
      </xdr:nvCxnSpPr>
      <xdr:spPr>
        <a:xfrm>
          <a:off x="14782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96520</xdr:rowOff>
    </xdr:to>
    <xdr:cxnSp macro="">
      <xdr:nvCxnSpPr>
        <xdr:cNvPr id="253" name="直線コネクタ 252"/>
        <xdr:cNvCxnSpPr/>
      </xdr:nvCxnSpPr>
      <xdr:spPr>
        <a:xfrm>
          <a:off x="13893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43180</xdr:rowOff>
    </xdr:to>
    <xdr:cxnSp macro="">
      <xdr:nvCxnSpPr>
        <xdr:cNvPr id="256" name="直線コネクタ 255"/>
        <xdr:cNvCxnSpPr/>
      </xdr:nvCxnSpPr>
      <xdr:spPr>
        <a:xfrm>
          <a:off x="13004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8" name="円/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0" name="円/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4" name="円/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ポイント上回る</a:t>
          </a:r>
          <a:r>
            <a:rPr kumimoji="0" lang="ja-JP" altLang="en-US" sz="1100" b="0" i="0" u="none" strike="noStrike" kern="0" cap="none" spc="0" normalizeH="0" baseline="0" noProof="0">
              <a:ln>
                <a:noFill/>
              </a:ln>
              <a:solidFill>
                <a:prstClr val="black"/>
              </a:solidFill>
              <a:effectLst/>
              <a:uLnTx/>
              <a:uFillTx/>
              <a:latin typeface="+mn-lt"/>
              <a:ea typeface="+mn-ea"/>
              <a:cs typeface="+mn-cs"/>
            </a:rPr>
            <a:t>１９</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類似団体平均より割合が多い</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38</xdr:row>
      <xdr:rowOff>113284</xdr:rowOff>
    </xdr:to>
    <xdr:cxnSp macro="">
      <xdr:nvCxnSpPr>
        <xdr:cNvPr id="305" name="直線コネクタ 304"/>
        <xdr:cNvCxnSpPr/>
      </xdr:nvCxnSpPr>
      <xdr:spPr>
        <a:xfrm flipV="1">
          <a:off x="15671800" y="66238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127000</xdr:rowOff>
    </xdr:to>
    <xdr:cxnSp macro="">
      <xdr:nvCxnSpPr>
        <xdr:cNvPr id="308" name="直線コネクタ 307"/>
        <xdr:cNvCxnSpPr/>
      </xdr:nvCxnSpPr>
      <xdr:spPr>
        <a:xfrm flipV="1">
          <a:off x="14782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127000</xdr:rowOff>
    </xdr:to>
    <xdr:cxnSp macro="">
      <xdr:nvCxnSpPr>
        <xdr:cNvPr id="311" name="直線コネクタ 310"/>
        <xdr:cNvCxnSpPr/>
      </xdr:nvCxnSpPr>
      <xdr:spPr>
        <a:xfrm>
          <a:off x="13893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2" name="フローチャート : 判断 311"/>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3" name="テキスト ボックス 31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38</xdr:row>
      <xdr:rowOff>81280</xdr:rowOff>
    </xdr:to>
    <xdr:cxnSp macro="">
      <xdr:nvCxnSpPr>
        <xdr:cNvPr id="314" name="直線コネクタ 313"/>
        <xdr:cNvCxnSpPr/>
      </xdr:nvCxnSpPr>
      <xdr:spPr>
        <a:xfrm>
          <a:off x="13004800" y="6148324"/>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5" name="フローチャート : 判断 314"/>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6" name="テキスト ボックス 315"/>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7" name="フローチャート :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57912</xdr:rowOff>
    </xdr:from>
    <xdr:to>
      <xdr:col>24</xdr:col>
      <xdr:colOff>82550</xdr:colOff>
      <xdr:row>38</xdr:row>
      <xdr:rowOff>159512</xdr:rowOff>
    </xdr:to>
    <xdr:sp macro="" textlink="">
      <xdr:nvSpPr>
        <xdr:cNvPr id="324" name="円/楕円 323"/>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29989</xdr:rowOff>
    </xdr:from>
    <xdr:ext cx="762000" cy="259045"/>
    <xdr:sp macro="" textlink="">
      <xdr:nvSpPr>
        <xdr:cNvPr id="325"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26" name="円/楕円 325"/>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27" name="テキスト ボックス 326"/>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8" name="円/楕円 327"/>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9" name="テキスト ボックス 328"/>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2" name="円/楕円 331"/>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3" name="テキスト ボックス 332"/>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今後、交流拠点複合施設等の大型</a:t>
          </a:r>
          <a:r>
            <a:rPr kumimoji="0" lang="ja-JP" altLang="en-US" sz="1100" b="0" i="0" u="none" strike="noStrike" kern="0" cap="none" spc="0" normalizeH="0" baseline="0" noProof="0">
              <a:ln>
                <a:noFill/>
              </a:ln>
              <a:solidFill>
                <a:prstClr val="black"/>
              </a:solidFill>
              <a:effectLst/>
              <a:uLnTx/>
              <a:uFillTx/>
              <a:latin typeface="+mn-lt"/>
              <a:ea typeface="+mn-ea"/>
              <a:cs typeface="+mn-cs"/>
            </a:rPr>
            <a:t>建設</a:t>
          </a:r>
          <a:r>
            <a:rPr kumimoji="0" lang="ja-JP" altLang="ja-JP" sz="1100" b="0" i="0" u="none" strike="noStrike" kern="0" cap="none" spc="0" normalizeH="0" baseline="0" noProof="0">
              <a:ln>
                <a:noFill/>
              </a:ln>
              <a:solidFill>
                <a:prstClr val="black"/>
              </a:solidFill>
              <a:effectLst/>
              <a:uLnTx/>
              <a:uFillTx/>
              <a:latin typeface="+mn-lt"/>
              <a:ea typeface="+mn-ea"/>
              <a:cs typeface="+mn-cs"/>
            </a:rPr>
            <a:t>事業に伴う公債費の上昇が見込まれることから、引き続き公債費の推移</a:t>
          </a:r>
          <a:r>
            <a:rPr kumimoji="0" lang="ja-JP" altLang="en-US" sz="1100" b="0" i="0" u="none" strike="noStrike" kern="0" cap="none" spc="0" normalizeH="0" baseline="0" noProof="0">
              <a:ln>
                <a:noFill/>
              </a:ln>
              <a:solidFill>
                <a:prstClr val="black"/>
              </a:solidFill>
              <a:effectLst/>
              <a:uLnTx/>
              <a:uFillTx/>
              <a:latin typeface="+mn-lt"/>
              <a:ea typeface="+mn-ea"/>
              <a:cs typeface="+mn-cs"/>
            </a:rPr>
            <a:t>を注視し</a:t>
          </a:r>
          <a:r>
            <a:rPr kumimoji="0" lang="ja-JP" altLang="ja-JP" sz="1100" b="0" i="0" u="none" strike="noStrike" kern="0" cap="none" spc="0" normalizeH="0" baseline="0" noProof="0">
              <a:ln>
                <a:noFill/>
              </a:ln>
              <a:solidFill>
                <a:prstClr val="black"/>
              </a:solidFill>
              <a:effectLst/>
              <a:uLnTx/>
              <a:uFillTx/>
              <a:latin typeface="+mn-lt"/>
              <a:ea typeface="+mn-ea"/>
              <a:cs typeface="+mn-cs"/>
            </a:rPr>
            <a:t>、健全な財政運営に努める必要がある。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136144</xdr:rowOff>
    </xdr:to>
    <xdr:cxnSp macro="">
      <xdr:nvCxnSpPr>
        <xdr:cNvPr id="363" name="直線コネクタ 362"/>
        <xdr:cNvCxnSpPr/>
      </xdr:nvCxnSpPr>
      <xdr:spPr>
        <a:xfrm flipV="1">
          <a:off x="3987800" y="131434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136144</xdr:rowOff>
    </xdr:to>
    <xdr:cxnSp macro="">
      <xdr:nvCxnSpPr>
        <xdr:cNvPr id="366" name="直線コネクタ 365"/>
        <xdr:cNvCxnSpPr/>
      </xdr:nvCxnSpPr>
      <xdr:spPr>
        <a:xfrm>
          <a:off x="3098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140715</xdr:rowOff>
    </xdr:to>
    <xdr:cxnSp macro="">
      <xdr:nvCxnSpPr>
        <xdr:cNvPr id="369" name="直線コネクタ 368"/>
        <xdr:cNvCxnSpPr/>
      </xdr:nvCxnSpPr>
      <xdr:spPr>
        <a:xfrm flipV="1">
          <a:off x="2209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0" name="フローチャート :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78</xdr:row>
      <xdr:rowOff>44704</xdr:rowOff>
    </xdr:to>
    <xdr:cxnSp macro="">
      <xdr:nvCxnSpPr>
        <xdr:cNvPr id="372" name="直線コネクタ 371"/>
        <xdr:cNvCxnSpPr/>
      </xdr:nvCxnSpPr>
      <xdr:spPr>
        <a:xfrm flipV="1">
          <a:off x="1320800" y="1317091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3" name="フローチャート : 判断 372"/>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74" name="テキスト ボックス 37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5" name="フローチャート :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76" name="テキスト ボックス 37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2" name="円/楕円 381"/>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3"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4" name="円/楕円 383"/>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5" name="テキスト ボックス 384"/>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6" name="円/楕円 385"/>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87" name="テキスト ボックス 386"/>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88" name="円/楕円 38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89" name="テキスト ボックス 38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0" name="円/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1" name="テキスト ボックス 39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a:t>
          </a:r>
          <a:r>
            <a:rPr kumimoji="0" lang="ja-JP" altLang="en-US" sz="1100" b="0" i="0" u="none" strike="noStrike" kern="0" cap="none" spc="0" normalizeH="0" baseline="0" noProof="0">
              <a:ln>
                <a:noFill/>
              </a:ln>
              <a:solidFill>
                <a:prstClr val="black"/>
              </a:solidFill>
              <a:effectLst/>
              <a:uLnTx/>
              <a:uFillTx/>
              <a:latin typeface="+mn-lt"/>
              <a:ea typeface="+mn-ea"/>
              <a:cs typeface="+mn-cs"/>
            </a:rPr>
            <a:t>４．６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ポイント上回る</a:t>
          </a:r>
          <a:r>
            <a:rPr kumimoji="0" lang="ja-JP" altLang="en-US" sz="1100" b="0" i="0" u="none" strike="noStrike" kern="0" cap="none" spc="0" normalizeH="0" baseline="0" noProof="0">
              <a:ln>
                <a:noFill/>
              </a:ln>
              <a:solidFill>
                <a:prstClr val="black"/>
              </a:solidFill>
              <a:effectLst/>
              <a:uLnTx/>
              <a:uFillTx/>
              <a:latin typeface="+mn-lt"/>
              <a:ea typeface="+mn-ea"/>
              <a:cs typeface="+mn-cs"/>
            </a:rPr>
            <a:t>７８．０</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％となっており、前年度と比較すると、</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ポイントの増</a:t>
          </a:r>
          <a:r>
            <a:rPr kumimoji="0" lang="ja-JP" altLang="en-US" sz="1100" b="0" i="0" u="none" strike="noStrike" kern="0" cap="none" spc="0" normalizeH="0" baseline="0" noProof="0">
              <a:ln>
                <a:noFill/>
              </a:ln>
              <a:solidFill>
                <a:prstClr val="black"/>
              </a:solidFill>
              <a:effectLst/>
              <a:uLnTx/>
              <a:uFillTx/>
              <a:latin typeface="+mn-lt"/>
              <a:ea typeface="+mn-ea"/>
              <a:cs typeface="+mn-cs"/>
            </a:rPr>
            <a:t>であり、公債費以外の経費は漸増している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公債費に係る経常経費の増加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が見込まれることから、</a:t>
          </a:r>
          <a:r>
            <a:rPr kumimoji="0" lang="ja-JP" altLang="en-US" sz="1100" b="0" i="0" u="none" strike="noStrike" kern="0" cap="none" spc="0" normalizeH="0" baseline="0" noProof="0">
              <a:ln>
                <a:noFill/>
              </a:ln>
              <a:solidFill>
                <a:prstClr val="black"/>
              </a:solidFill>
              <a:effectLst/>
              <a:uLnTx/>
              <a:uFillTx/>
              <a:latin typeface="+mn-lt"/>
              <a:ea typeface="+mn-ea"/>
              <a:cs typeface="+mn-cs"/>
            </a:rPr>
            <a:t>公債費以外についても、</a:t>
          </a:r>
          <a:r>
            <a:rPr lang="ja-JP" altLang="ja-JP" sz="1100" b="0" i="0" baseline="0">
              <a:solidFill>
                <a:schemeClr val="dk1"/>
              </a:solidFill>
              <a:effectLst/>
              <a:latin typeface="+mn-lt"/>
              <a:ea typeface="+mn-ea"/>
              <a:cs typeface="+mn-cs"/>
            </a:rPr>
            <a:t>事業を厳選し、</a:t>
          </a:r>
          <a:r>
            <a:rPr kumimoji="0" lang="ja-JP" altLang="ja-JP" sz="1100" b="0" i="0" u="none" strike="noStrike" kern="0" cap="none" spc="0" normalizeH="0" baseline="0" noProof="0">
              <a:ln>
                <a:noFill/>
              </a:ln>
              <a:solidFill>
                <a:prstClr val="black"/>
              </a:solidFill>
              <a:effectLst/>
              <a:uLnTx/>
              <a:uFillTx/>
              <a:latin typeface="+mn-lt"/>
              <a:ea typeface="+mn-ea"/>
              <a:cs typeface="+mn-cs"/>
            </a:rPr>
            <a:t>事務の優先度を精査し</a:t>
          </a:r>
          <a:r>
            <a:rPr kumimoji="0" lang="ja-JP" altLang="en-US" sz="1100" b="0" i="0" u="none" strike="noStrike" kern="0" cap="none" spc="0" normalizeH="0" baseline="0" noProof="0">
              <a:ln>
                <a:noFill/>
              </a:ln>
              <a:solidFill>
                <a:prstClr val="black"/>
              </a:solidFill>
              <a:effectLst/>
              <a:uLnTx/>
              <a:uFillTx/>
              <a:latin typeface="+mn-lt"/>
              <a:ea typeface="+mn-ea"/>
              <a:cs typeface="+mn-cs"/>
            </a:rPr>
            <a:t>て経費の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76</xdr:row>
      <xdr:rowOff>165100</xdr:rowOff>
    </xdr:to>
    <xdr:cxnSp macro="">
      <xdr:nvCxnSpPr>
        <xdr:cNvPr id="424" name="直線コネクタ 423"/>
        <xdr:cNvCxnSpPr/>
      </xdr:nvCxnSpPr>
      <xdr:spPr>
        <a:xfrm>
          <a:off x="15671800" y="130924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62230</xdr:rowOff>
    </xdr:to>
    <xdr:cxnSp macro="">
      <xdr:nvCxnSpPr>
        <xdr:cNvPr id="427" name="直線コネクタ 426"/>
        <xdr:cNvCxnSpPr/>
      </xdr:nvCxnSpPr>
      <xdr:spPr>
        <a:xfrm>
          <a:off x="14782800" y="12997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138430</xdr:rowOff>
    </xdr:to>
    <xdr:cxnSp macro="">
      <xdr:nvCxnSpPr>
        <xdr:cNvPr id="430" name="直線コネクタ 429"/>
        <xdr:cNvCxnSpPr/>
      </xdr:nvCxnSpPr>
      <xdr:spPr>
        <a:xfrm>
          <a:off x="13893800" y="12932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1" name="フローチャート : 判断 430"/>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2" name="テキスト ボックス 431"/>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142240</xdr:rowOff>
    </xdr:from>
    <xdr:to>
      <xdr:col>20</xdr:col>
      <xdr:colOff>158750</xdr:colOff>
      <xdr:row>75</xdr:row>
      <xdr:rowOff>73660</xdr:rowOff>
    </xdr:to>
    <xdr:cxnSp macro="">
      <xdr:nvCxnSpPr>
        <xdr:cNvPr id="433" name="直線コネクタ 432"/>
        <xdr:cNvCxnSpPr/>
      </xdr:nvCxnSpPr>
      <xdr:spPr>
        <a:xfrm>
          <a:off x="13004800" y="1265809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36" name="フローチャート :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3" name="円/楕円 44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4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5" name="円/楕円 444"/>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97807</xdr:rowOff>
    </xdr:from>
    <xdr:ext cx="736600" cy="259045"/>
    <xdr:sp macro="" textlink="">
      <xdr:nvSpPr>
        <xdr:cNvPr id="446" name="テキスト ボックス 445"/>
        <xdr:cNvSpPr txBox="1"/>
      </xdr:nvSpPr>
      <xdr:spPr>
        <a:xfrm>
          <a:off x="15290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8" name="テキスト ボックス 447"/>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9" name="円/楕円 448"/>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0" name="テキスト ボックス 449"/>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91440</xdr:rowOff>
    </xdr:from>
    <xdr:to>
      <xdr:col>19</xdr:col>
      <xdr:colOff>6350</xdr:colOff>
      <xdr:row>74</xdr:row>
      <xdr:rowOff>21590</xdr:rowOff>
    </xdr:to>
    <xdr:sp macro="" textlink="">
      <xdr:nvSpPr>
        <xdr:cNvPr id="451" name="円/楕円 450"/>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31767</xdr:rowOff>
    </xdr:from>
    <xdr:ext cx="762000" cy="259045"/>
    <xdr:sp macro="" textlink="">
      <xdr:nvSpPr>
        <xdr:cNvPr id="452" name="テキスト ボックス 451"/>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岩手県滝沢市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91611</xdr:rowOff>
    </xdr:from>
    <xdr:to>
      <xdr:col>4</xdr:col>
      <xdr:colOff>1117600</xdr:colOff>
      <xdr:row>19</xdr:row>
      <xdr:rowOff>131093</xdr:rowOff>
    </xdr:to>
    <xdr:cxnSp macro="">
      <xdr:nvCxnSpPr>
        <xdr:cNvPr id="52" name="直線コネクタ 51"/>
        <xdr:cNvCxnSpPr/>
      </xdr:nvCxnSpPr>
      <xdr:spPr bwMode="auto">
        <a:xfrm flipV="1">
          <a:off x="5003800" y="3396786"/>
          <a:ext cx="6477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87822</xdr:rowOff>
    </xdr:from>
    <xdr:to>
      <xdr:col>4</xdr:col>
      <xdr:colOff>469900</xdr:colOff>
      <xdr:row>19</xdr:row>
      <xdr:rowOff>131093</xdr:rowOff>
    </xdr:to>
    <xdr:cxnSp macro="">
      <xdr:nvCxnSpPr>
        <xdr:cNvPr id="55" name="直線コネクタ 54"/>
        <xdr:cNvCxnSpPr/>
      </xdr:nvCxnSpPr>
      <xdr:spPr bwMode="auto">
        <a:xfrm>
          <a:off x="4305300" y="3392997"/>
          <a:ext cx="698500" cy="4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68718</xdr:rowOff>
    </xdr:from>
    <xdr:to>
      <xdr:col>3</xdr:col>
      <xdr:colOff>904875</xdr:colOff>
      <xdr:row>19</xdr:row>
      <xdr:rowOff>87822</xdr:rowOff>
    </xdr:to>
    <xdr:cxnSp macro="">
      <xdr:nvCxnSpPr>
        <xdr:cNvPr id="58" name="直線コネクタ 57"/>
        <xdr:cNvCxnSpPr/>
      </xdr:nvCxnSpPr>
      <xdr:spPr bwMode="auto">
        <a:xfrm>
          <a:off x="3606800" y="3373893"/>
          <a:ext cx="6985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100687</xdr:rowOff>
    </xdr:from>
    <xdr:to>
      <xdr:col>3</xdr:col>
      <xdr:colOff>955675</xdr:colOff>
      <xdr:row>18</xdr:row>
      <xdr:rowOff>30837</xdr:rowOff>
    </xdr:to>
    <xdr:sp macro="" textlink="">
      <xdr:nvSpPr>
        <xdr:cNvPr id="59" name="フローチャート : 判断 58"/>
        <xdr:cNvSpPr/>
      </xdr:nvSpPr>
      <xdr:spPr bwMode="auto">
        <a:xfrm>
          <a:off x="4254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41014</xdr:rowOff>
    </xdr:from>
    <xdr:ext cx="762000" cy="259045"/>
    <xdr:sp macro="" textlink="">
      <xdr:nvSpPr>
        <xdr:cNvPr id="60" name="テキスト ボックス 59"/>
        <xdr:cNvSpPr txBox="1"/>
      </xdr:nvSpPr>
      <xdr:spPr>
        <a:xfrm>
          <a:off x="3924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68718</xdr:rowOff>
    </xdr:from>
    <xdr:to>
      <xdr:col>3</xdr:col>
      <xdr:colOff>206375</xdr:colOff>
      <xdr:row>19</xdr:row>
      <xdr:rowOff>83903</xdr:rowOff>
    </xdr:to>
    <xdr:cxnSp macro="">
      <xdr:nvCxnSpPr>
        <xdr:cNvPr id="61" name="直線コネクタ 60"/>
        <xdr:cNvCxnSpPr/>
      </xdr:nvCxnSpPr>
      <xdr:spPr bwMode="auto">
        <a:xfrm flipV="1">
          <a:off x="2908300" y="3373893"/>
          <a:ext cx="698500" cy="15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74627</xdr:rowOff>
    </xdr:from>
    <xdr:to>
      <xdr:col>3</xdr:col>
      <xdr:colOff>257175</xdr:colOff>
      <xdr:row>18</xdr:row>
      <xdr:rowOff>4777</xdr:rowOff>
    </xdr:to>
    <xdr:sp macro="" textlink="">
      <xdr:nvSpPr>
        <xdr:cNvPr id="62" name="フローチャート : 判断 61"/>
        <xdr:cNvSpPr/>
      </xdr:nvSpPr>
      <xdr:spPr bwMode="auto">
        <a:xfrm>
          <a:off x="35560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14954</xdr:rowOff>
    </xdr:from>
    <xdr:ext cx="762000" cy="259045"/>
    <xdr:sp macro="" textlink="">
      <xdr:nvSpPr>
        <xdr:cNvPr id="63" name="テキスト ボックス 62"/>
        <xdr:cNvSpPr txBox="1"/>
      </xdr:nvSpPr>
      <xdr:spPr>
        <a:xfrm>
          <a:off x="32258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86596</xdr:rowOff>
    </xdr:from>
    <xdr:to>
      <xdr:col>2</xdr:col>
      <xdr:colOff>692150</xdr:colOff>
      <xdr:row>18</xdr:row>
      <xdr:rowOff>16746</xdr:rowOff>
    </xdr:to>
    <xdr:sp macro="" textlink="">
      <xdr:nvSpPr>
        <xdr:cNvPr id="64" name="フローチャート : 判断 63"/>
        <xdr:cNvSpPr/>
      </xdr:nvSpPr>
      <xdr:spPr bwMode="auto">
        <a:xfrm>
          <a:off x="2857500" y="3048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26923</xdr:rowOff>
    </xdr:from>
    <xdr:ext cx="762000" cy="259045"/>
    <xdr:sp macro="" textlink="">
      <xdr:nvSpPr>
        <xdr:cNvPr id="65" name="テキスト ボックス 64"/>
        <xdr:cNvSpPr txBox="1"/>
      </xdr:nvSpPr>
      <xdr:spPr>
        <a:xfrm>
          <a:off x="2527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40811</xdr:rowOff>
    </xdr:from>
    <xdr:to>
      <xdr:col>5</xdr:col>
      <xdr:colOff>34925</xdr:colOff>
      <xdr:row>19</xdr:row>
      <xdr:rowOff>142411</xdr:rowOff>
    </xdr:to>
    <xdr:sp macro="" textlink="">
      <xdr:nvSpPr>
        <xdr:cNvPr id="71" name="円/楕円 70"/>
        <xdr:cNvSpPr/>
      </xdr:nvSpPr>
      <xdr:spPr bwMode="auto">
        <a:xfrm>
          <a:off x="5600700" y="33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120838</xdr:rowOff>
    </xdr:from>
    <xdr:ext cx="762000" cy="259045"/>
    <xdr:sp macro="" textlink="">
      <xdr:nvSpPr>
        <xdr:cNvPr id="72" name="人口1人当たり決算額の推移該当値テキスト130"/>
        <xdr:cNvSpPr txBox="1"/>
      </xdr:nvSpPr>
      <xdr:spPr>
        <a:xfrm>
          <a:off x="5740400" y="32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80293</xdr:rowOff>
    </xdr:from>
    <xdr:to>
      <xdr:col>4</xdr:col>
      <xdr:colOff>520700</xdr:colOff>
      <xdr:row>20</xdr:row>
      <xdr:rowOff>10443</xdr:rowOff>
    </xdr:to>
    <xdr:sp macro="" textlink="">
      <xdr:nvSpPr>
        <xdr:cNvPr id="73" name="円/楕円 72"/>
        <xdr:cNvSpPr/>
      </xdr:nvSpPr>
      <xdr:spPr bwMode="auto">
        <a:xfrm>
          <a:off x="4953000" y="338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166670</xdr:rowOff>
    </xdr:from>
    <xdr:ext cx="736600" cy="259045"/>
    <xdr:sp macro="" textlink="">
      <xdr:nvSpPr>
        <xdr:cNvPr id="74" name="テキスト ボックス 73"/>
        <xdr:cNvSpPr txBox="1"/>
      </xdr:nvSpPr>
      <xdr:spPr>
        <a:xfrm>
          <a:off x="4622800" y="3471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37022</xdr:rowOff>
    </xdr:from>
    <xdr:to>
      <xdr:col>3</xdr:col>
      <xdr:colOff>955675</xdr:colOff>
      <xdr:row>19</xdr:row>
      <xdr:rowOff>138622</xdr:rowOff>
    </xdr:to>
    <xdr:sp macro="" textlink="">
      <xdr:nvSpPr>
        <xdr:cNvPr id="75" name="円/楕円 74"/>
        <xdr:cNvSpPr/>
      </xdr:nvSpPr>
      <xdr:spPr bwMode="auto">
        <a:xfrm>
          <a:off x="4254500" y="334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123399</xdr:rowOff>
    </xdr:from>
    <xdr:ext cx="762000" cy="259045"/>
    <xdr:sp macro="" textlink="">
      <xdr:nvSpPr>
        <xdr:cNvPr id="76" name="テキスト ボックス 75"/>
        <xdr:cNvSpPr txBox="1"/>
      </xdr:nvSpPr>
      <xdr:spPr>
        <a:xfrm>
          <a:off x="3924300" y="342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53,316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17918</xdr:rowOff>
    </xdr:from>
    <xdr:to>
      <xdr:col>3</xdr:col>
      <xdr:colOff>257175</xdr:colOff>
      <xdr:row>19</xdr:row>
      <xdr:rowOff>119518</xdr:rowOff>
    </xdr:to>
    <xdr:sp macro="" textlink="">
      <xdr:nvSpPr>
        <xdr:cNvPr id="77" name="円/楕円 76"/>
        <xdr:cNvSpPr/>
      </xdr:nvSpPr>
      <xdr:spPr bwMode="auto">
        <a:xfrm>
          <a:off x="3556000" y="332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104295</xdr:rowOff>
    </xdr:from>
    <xdr:ext cx="762000" cy="259045"/>
    <xdr:sp macro="" textlink="">
      <xdr:nvSpPr>
        <xdr:cNvPr id="78" name="テキスト ボックス 77"/>
        <xdr:cNvSpPr txBox="1"/>
      </xdr:nvSpPr>
      <xdr:spPr>
        <a:xfrm>
          <a:off x="3225800" y="340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33103</xdr:rowOff>
    </xdr:from>
    <xdr:to>
      <xdr:col>2</xdr:col>
      <xdr:colOff>692150</xdr:colOff>
      <xdr:row>19</xdr:row>
      <xdr:rowOff>134703</xdr:rowOff>
    </xdr:to>
    <xdr:sp macro="" textlink="">
      <xdr:nvSpPr>
        <xdr:cNvPr id="79" name="円/楕円 78"/>
        <xdr:cNvSpPr/>
      </xdr:nvSpPr>
      <xdr:spPr bwMode="auto">
        <a:xfrm>
          <a:off x="2857500" y="333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119480</xdr:rowOff>
    </xdr:from>
    <xdr:ext cx="762000" cy="259045"/>
    <xdr:sp macro="" textlink="">
      <xdr:nvSpPr>
        <xdr:cNvPr id="80" name="テキスト ボックス 79"/>
        <xdr:cNvSpPr txBox="1"/>
      </xdr:nvSpPr>
      <xdr:spPr>
        <a:xfrm>
          <a:off x="2527300" y="34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20244</xdr:rowOff>
    </xdr:from>
    <xdr:to>
      <xdr:col>4</xdr:col>
      <xdr:colOff>1117600</xdr:colOff>
      <xdr:row>36</xdr:row>
      <xdr:rowOff>31045</xdr:rowOff>
    </xdr:to>
    <xdr:cxnSp macro="">
      <xdr:nvCxnSpPr>
        <xdr:cNvPr id="113" name="直線コネクタ 112"/>
        <xdr:cNvCxnSpPr/>
      </xdr:nvCxnSpPr>
      <xdr:spPr bwMode="auto">
        <a:xfrm flipV="1">
          <a:off x="5003800" y="6973494"/>
          <a:ext cx="6477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31045</xdr:rowOff>
    </xdr:from>
    <xdr:to>
      <xdr:col>4</xdr:col>
      <xdr:colOff>469900</xdr:colOff>
      <xdr:row>36</xdr:row>
      <xdr:rowOff>51219</xdr:rowOff>
    </xdr:to>
    <xdr:cxnSp macro="">
      <xdr:nvCxnSpPr>
        <xdr:cNvPr id="116" name="直線コネクタ 115"/>
        <xdr:cNvCxnSpPr/>
      </xdr:nvCxnSpPr>
      <xdr:spPr bwMode="auto">
        <a:xfrm flipV="1">
          <a:off x="4305300" y="6984295"/>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3594</xdr:rowOff>
    </xdr:from>
    <xdr:to>
      <xdr:col>3</xdr:col>
      <xdr:colOff>904875</xdr:colOff>
      <xdr:row>36</xdr:row>
      <xdr:rowOff>51219</xdr:rowOff>
    </xdr:to>
    <xdr:cxnSp macro="">
      <xdr:nvCxnSpPr>
        <xdr:cNvPr id="119" name="直線コネクタ 118"/>
        <xdr:cNvCxnSpPr/>
      </xdr:nvCxnSpPr>
      <xdr:spPr bwMode="auto">
        <a:xfrm>
          <a:off x="3606800" y="6956844"/>
          <a:ext cx="69850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206007</xdr:rowOff>
    </xdr:from>
    <xdr:to>
      <xdr:col>3</xdr:col>
      <xdr:colOff>955675</xdr:colOff>
      <xdr:row>35</xdr:row>
      <xdr:rowOff>307607</xdr:rowOff>
    </xdr:to>
    <xdr:sp macro="" textlink="">
      <xdr:nvSpPr>
        <xdr:cNvPr id="120" name="フローチャート : 判断 119"/>
        <xdr:cNvSpPr/>
      </xdr:nvSpPr>
      <xdr:spPr bwMode="auto">
        <a:xfrm>
          <a:off x="4254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317784</xdr:rowOff>
    </xdr:from>
    <xdr:ext cx="762000" cy="259045"/>
    <xdr:sp macro="" textlink="">
      <xdr:nvSpPr>
        <xdr:cNvPr id="121" name="テキスト ボックス 120"/>
        <xdr:cNvSpPr txBox="1"/>
      </xdr:nvSpPr>
      <xdr:spPr>
        <a:xfrm>
          <a:off x="3924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297688</xdr:rowOff>
    </xdr:from>
    <xdr:to>
      <xdr:col>3</xdr:col>
      <xdr:colOff>206375</xdr:colOff>
      <xdr:row>36</xdr:row>
      <xdr:rowOff>3594</xdr:rowOff>
    </xdr:to>
    <xdr:cxnSp macro="">
      <xdr:nvCxnSpPr>
        <xdr:cNvPr id="122" name="直線コネクタ 121"/>
        <xdr:cNvCxnSpPr/>
      </xdr:nvCxnSpPr>
      <xdr:spPr bwMode="auto">
        <a:xfrm>
          <a:off x="2908300" y="6908038"/>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287285</xdr:rowOff>
    </xdr:from>
    <xdr:ext cx="762000" cy="259045"/>
    <xdr:sp macro="" textlink="">
      <xdr:nvSpPr>
        <xdr:cNvPr id="124" name="テキスト ボックス 123"/>
        <xdr:cNvSpPr txBox="1"/>
      </xdr:nvSpPr>
      <xdr:spPr>
        <a:xfrm>
          <a:off x="32258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246289</xdr:rowOff>
    </xdr:from>
    <xdr:ext cx="762000" cy="259045"/>
    <xdr:sp macro="" textlink="">
      <xdr:nvSpPr>
        <xdr:cNvPr id="126" name="テキスト ボックス 125"/>
        <xdr:cNvSpPr txBox="1"/>
      </xdr:nvSpPr>
      <xdr:spPr>
        <a:xfrm>
          <a:off x="25273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312344</xdr:rowOff>
    </xdr:from>
    <xdr:to>
      <xdr:col>5</xdr:col>
      <xdr:colOff>34925</xdr:colOff>
      <xdr:row>36</xdr:row>
      <xdr:rowOff>71044</xdr:rowOff>
    </xdr:to>
    <xdr:sp macro="" textlink="">
      <xdr:nvSpPr>
        <xdr:cNvPr id="132" name="円/楕円 131"/>
        <xdr:cNvSpPr/>
      </xdr:nvSpPr>
      <xdr:spPr bwMode="auto">
        <a:xfrm>
          <a:off x="56007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284421</xdr:rowOff>
    </xdr:from>
    <xdr:ext cx="762000" cy="259045"/>
    <xdr:sp macro="" textlink="">
      <xdr:nvSpPr>
        <xdr:cNvPr id="133" name="人口1人当たり決算額の推移該当値テキスト445"/>
        <xdr:cNvSpPr txBox="1"/>
      </xdr:nvSpPr>
      <xdr:spPr>
        <a:xfrm>
          <a:off x="5740400" y="68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323145</xdr:rowOff>
    </xdr:from>
    <xdr:to>
      <xdr:col>4</xdr:col>
      <xdr:colOff>520700</xdr:colOff>
      <xdr:row>36</xdr:row>
      <xdr:rowOff>81845</xdr:rowOff>
    </xdr:to>
    <xdr:sp macro="" textlink="">
      <xdr:nvSpPr>
        <xdr:cNvPr id="134" name="円/楕円 133"/>
        <xdr:cNvSpPr/>
      </xdr:nvSpPr>
      <xdr:spPr bwMode="auto">
        <a:xfrm>
          <a:off x="4953000" y="693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66622</xdr:rowOff>
    </xdr:from>
    <xdr:ext cx="736600" cy="259045"/>
    <xdr:sp macro="" textlink="">
      <xdr:nvSpPr>
        <xdr:cNvPr id="135" name="テキスト ボックス 134"/>
        <xdr:cNvSpPr txBox="1"/>
      </xdr:nvSpPr>
      <xdr:spPr>
        <a:xfrm>
          <a:off x="4622800" y="701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419</xdr:rowOff>
    </xdr:from>
    <xdr:to>
      <xdr:col>3</xdr:col>
      <xdr:colOff>955675</xdr:colOff>
      <xdr:row>36</xdr:row>
      <xdr:rowOff>102019</xdr:rowOff>
    </xdr:to>
    <xdr:sp macro="" textlink="">
      <xdr:nvSpPr>
        <xdr:cNvPr id="136" name="円/楕円 135"/>
        <xdr:cNvSpPr/>
      </xdr:nvSpPr>
      <xdr:spPr bwMode="auto">
        <a:xfrm>
          <a:off x="4254500" y="69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86796</xdr:rowOff>
    </xdr:from>
    <xdr:ext cx="762000" cy="259045"/>
    <xdr:sp macro="" textlink="">
      <xdr:nvSpPr>
        <xdr:cNvPr id="137" name="テキスト ボックス 136"/>
        <xdr:cNvSpPr txBox="1"/>
      </xdr:nvSpPr>
      <xdr:spPr>
        <a:xfrm>
          <a:off x="3924300" y="7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295694</xdr:rowOff>
    </xdr:from>
    <xdr:to>
      <xdr:col>3</xdr:col>
      <xdr:colOff>257175</xdr:colOff>
      <xdr:row>36</xdr:row>
      <xdr:rowOff>54394</xdr:rowOff>
    </xdr:to>
    <xdr:sp macro="" textlink="">
      <xdr:nvSpPr>
        <xdr:cNvPr id="138" name="円/楕円 137"/>
        <xdr:cNvSpPr/>
      </xdr:nvSpPr>
      <xdr:spPr bwMode="auto">
        <a:xfrm>
          <a:off x="3556000" y="690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39171</xdr:rowOff>
    </xdr:from>
    <xdr:ext cx="762000" cy="259045"/>
    <xdr:sp macro="" textlink="">
      <xdr:nvSpPr>
        <xdr:cNvPr id="139" name="テキスト ボックス 138"/>
        <xdr:cNvSpPr txBox="1"/>
      </xdr:nvSpPr>
      <xdr:spPr>
        <a:xfrm>
          <a:off x="3225800" y="699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246888</xdr:rowOff>
    </xdr:from>
    <xdr:to>
      <xdr:col>2</xdr:col>
      <xdr:colOff>692150</xdr:colOff>
      <xdr:row>36</xdr:row>
      <xdr:rowOff>5588</xdr:rowOff>
    </xdr:to>
    <xdr:sp macro="" textlink="">
      <xdr:nvSpPr>
        <xdr:cNvPr id="140" name="円/楕円 139"/>
        <xdr:cNvSpPr/>
      </xdr:nvSpPr>
      <xdr:spPr bwMode="auto">
        <a:xfrm>
          <a:off x="2857500" y="685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333265</xdr:rowOff>
    </xdr:from>
    <xdr:ext cx="762000" cy="259045"/>
    <xdr:sp macro="" textlink="">
      <xdr:nvSpPr>
        <xdr:cNvPr id="141" name="テキスト ボックス 140"/>
        <xdr:cNvSpPr txBox="1"/>
      </xdr:nvSpPr>
      <xdr:spPr>
        <a:xfrm>
          <a:off x="2527300" y="694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実質収支比率については、ここ数年３％台で推移している。一方、財政調整金残高については、震災復興特別交付税の増額等により、平成２４年度現在高において増額と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なったものの、以降は減少している。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今後は、</a:t>
          </a:r>
          <a:r>
            <a:rPr kumimoji="0" lang="ja-JP" altLang="en-US" sz="1100" b="0" i="0" u="none" strike="noStrike" kern="0" cap="none" spc="0" normalizeH="0" baseline="0" noProof="0">
              <a:ln>
                <a:noFill/>
              </a:ln>
              <a:solidFill>
                <a:prstClr val="black"/>
              </a:solidFill>
              <a:effectLst/>
              <a:uLnTx/>
              <a:uFillTx/>
              <a:latin typeface="+mn-lt"/>
              <a:ea typeface="+mn-ea"/>
              <a:cs typeface="+mn-cs"/>
            </a:rPr>
            <a:t>少子高齢化・人口減少社会の進行により本市を含めた国全体の経済規模が縮小し</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税及び地方交付税を含めた一般財源の確保が厳しくなることが</a:t>
          </a:r>
          <a:r>
            <a:rPr kumimoji="0" lang="ja-JP" altLang="en-US" sz="1100" b="0" i="0" u="none" strike="noStrike" kern="0" cap="none" spc="0" normalizeH="0" baseline="0" noProof="0">
              <a:ln>
                <a:noFill/>
              </a:ln>
              <a:solidFill>
                <a:prstClr val="black"/>
              </a:solidFill>
              <a:effectLst/>
              <a:uLnTx/>
              <a:uFillTx/>
              <a:latin typeface="+mn-lt"/>
              <a:ea typeface="+mn-ea"/>
              <a:cs typeface="+mn-cs"/>
            </a:rPr>
            <a:t>予見</a:t>
          </a:r>
          <a:r>
            <a:rPr kumimoji="0" lang="ja-JP" altLang="ja-JP" sz="1100" b="0" i="0" u="none" strike="noStrike" kern="0" cap="none" spc="0" normalizeH="0" baseline="0" noProof="0">
              <a:ln>
                <a:noFill/>
              </a:ln>
              <a:solidFill>
                <a:prstClr val="black"/>
              </a:solidFill>
              <a:effectLst/>
              <a:uLnTx/>
              <a:uFillTx/>
              <a:latin typeface="+mn-lt"/>
              <a:ea typeface="+mn-ea"/>
              <a:cs typeface="+mn-cs"/>
            </a:rPr>
            <a:t>されるため、引き続き基金に依存しない財政運営が求められる。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連結実質赤字比率については、全会計において黒字であることから赤字比率はない。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しかしながら、公営企業に対しては基準外繰出しも行われていることから、今後は、一般会計における一般財源の確保が</a:t>
          </a:r>
          <a:r>
            <a:rPr kumimoji="0" lang="ja-JP" altLang="en-US" sz="1100" b="0" i="0" u="none" strike="noStrike" kern="0" cap="none" spc="0" normalizeH="0" baseline="0" noProof="0">
              <a:ln>
                <a:noFill/>
              </a:ln>
              <a:solidFill>
                <a:prstClr val="black"/>
              </a:solidFill>
              <a:effectLst/>
              <a:uLnTx/>
              <a:uFillTx/>
              <a:latin typeface="+mn-lt"/>
              <a:ea typeface="+mn-ea"/>
              <a:cs typeface="+mn-cs"/>
            </a:rPr>
            <a:t>厳しくなっている現状を鑑み</a:t>
          </a:r>
          <a:r>
            <a:rPr kumimoji="0" lang="ja-JP" altLang="ja-JP" sz="1100" b="0" i="0" u="none" strike="noStrike" kern="0" cap="none" spc="0" normalizeH="0" baseline="0" noProof="0">
              <a:ln>
                <a:noFill/>
              </a:ln>
              <a:solidFill>
                <a:prstClr val="black"/>
              </a:solidFill>
              <a:effectLst/>
              <a:uLnTx/>
              <a:uFillTx/>
              <a:latin typeface="+mn-lt"/>
              <a:ea typeface="+mn-ea"/>
              <a:cs typeface="+mn-cs"/>
            </a:rPr>
            <a:t>、繰出基準に基づいた繰出しを行うことに努め、適正な財政運営に努める。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実質公債費比率は３ヵ年平均で</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減少傾向となっている。その要因としては、プライマリーバランスの黒字化を維持したことにより、地方債償還額が平成１８年度をピークに減少傾向にあること。また、地方債の新規発行に際しても臨時財政対策債などの普通交付税における基準財政需要額に算入される地方債を発行していることが挙げ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今後は大型建設事業の実施により、地方債の新規発行の増加が見込まれることから、プライマリーバランス及び投資的経費の状況を考慮しつつ、実質公債費比率の</a:t>
          </a:r>
          <a:r>
            <a:rPr kumimoji="0" lang="ja-JP" altLang="en-US" sz="1100" b="0" i="0" u="none" strike="noStrike" kern="0" cap="none" spc="0" normalizeH="0" baseline="0" noProof="0">
              <a:ln>
                <a:noFill/>
              </a:ln>
              <a:solidFill>
                <a:prstClr val="black"/>
              </a:solidFill>
              <a:effectLst/>
              <a:uLnTx/>
              <a:uFillTx/>
              <a:latin typeface="+mn-lt"/>
              <a:ea typeface="+mn-ea"/>
              <a:cs typeface="+mn-cs"/>
            </a:rPr>
            <a:t>上昇の抑制に</a:t>
          </a:r>
          <a:r>
            <a:rPr kumimoji="0" lang="ja-JP" altLang="ja-JP" sz="1100" b="0" i="0" u="none" strike="noStrike" kern="0" cap="none" spc="0" normalizeH="0" baseline="0" noProof="0">
              <a:ln>
                <a:noFill/>
              </a:ln>
              <a:solidFill>
                <a:prstClr val="black"/>
              </a:solidFill>
              <a:effectLst/>
              <a:uLnTx/>
              <a:uFillTx/>
              <a:latin typeface="+mn-lt"/>
              <a:ea typeface="+mn-ea"/>
              <a:cs typeface="+mn-cs"/>
            </a:rPr>
            <a:t>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将来負担比率は、</a:t>
          </a:r>
          <a:r>
            <a:rPr kumimoji="0" lang="ja-JP" altLang="en-US" sz="1100" b="0" i="0" u="none" strike="noStrike" kern="0" cap="none" spc="0" normalizeH="0" baseline="0" noProof="0">
              <a:ln>
                <a:noFill/>
              </a:ln>
              <a:solidFill>
                <a:prstClr val="black"/>
              </a:solidFill>
              <a:effectLst/>
              <a:uLnTx/>
              <a:uFillTx/>
              <a:latin typeface="+mn-lt"/>
              <a:ea typeface="+mn-ea"/>
              <a:cs typeface="+mn-cs"/>
            </a:rPr>
            <a:t>５２．７</a:t>
          </a:r>
          <a:r>
            <a:rPr kumimoji="0" lang="ja-JP" altLang="ja-JP" sz="1100" b="0" i="0" u="none" strike="noStrike" kern="0" cap="none" spc="0" normalizeH="0" baseline="0" noProof="0">
              <a:ln>
                <a:noFill/>
              </a:ln>
              <a:solidFill>
                <a:prstClr val="black"/>
              </a:solidFill>
              <a:effectLst/>
              <a:uLnTx/>
              <a:uFillTx/>
              <a:latin typeface="+mn-lt"/>
              <a:ea typeface="+mn-ea"/>
              <a:cs typeface="+mn-cs"/>
            </a:rPr>
            <a:t>％と全国平均及び岩手県平均を大きく下回っている。その要因としては、プライマリーバランスの黒字化</a:t>
          </a:r>
          <a:r>
            <a:rPr kumimoji="0" lang="ja-JP" altLang="en-US" sz="1100" b="0" i="0" u="none" strike="noStrike" kern="0" cap="none" spc="0" normalizeH="0" baseline="0" noProof="0">
              <a:ln>
                <a:noFill/>
              </a:ln>
              <a:solidFill>
                <a:prstClr val="black"/>
              </a:solidFill>
              <a:effectLst/>
              <a:uLnTx/>
              <a:uFillTx/>
              <a:latin typeface="+mn-lt"/>
              <a:ea typeface="+mn-ea"/>
              <a:cs typeface="+mn-cs"/>
            </a:rPr>
            <a:t>に配慮</a:t>
          </a:r>
          <a:r>
            <a:rPr kumimoji="0" lang="ja-JP" altLang="ja-JP" sz="1100" b="0" i="0" u="none" strike="noStrike" kern="0" cap="none" spc="0" normalizeH="0" baseline="0" noProof="0">
              <a:ln>
                <a:noFill/>
              </a:ln>
              <a:solidFill>
                <a:prstClr val="black"/>
              </a:solidFill>
              <a:effectLst/>
              <a:uLnTx/>
              <a:uFillTx/>
              <a:latin typeface="+mn-lt"/>
              <a:ea typeface="+mn-ea"/>
              <a:cs typeface="+mn-cs"/>
            </a:rPr>
            <a:t>し</a:t>
          </a:r>
          <a:r>
            <a:rPr kumimoji="0" lang="ja-JP" altLang="en-US" sz="1100" b="0" i="0" u="none" strike="noStrike" kern="0" cap="none" spc="0" normalizeH="0" baseline="0" noProof="0">
              <a:ln>
                <a:noFill/>
              </a:ln>
              <a:solidFill>
                <a:prstClr val="black"/>
              </a:solidFill>
              <a:effectLst/>
              <a:uLnTx/>
              <a:uFillTx/>
              <a:latin typeface="+mn-lt"/>
              <a:ea typeface="+mn-ea"/>
              <a:cs typeface="+mn-cs"/>
            </a:rPr>
            <a:t>てい</a:t>
          </a:r>
          <a:r>
            <a:rPr kumimoji="0" lang="ja-JP" altLang="ja-JP" sz="1100" b="0" i="0" u="none" strike="noStrike" kern="0" cap="none" spc="0" normalizeH="0" baseline="0" noProof="0">
              <a:ln>
                <a:noFill/>
              </a:ln>
              <a:solidFill>
                <a:prstClr val="black"/>
              </a:solidFill>
              <a:effectLst/>
              <a:uLnTx/>
              <a:uFillTx/>
              <a:latin typeface="+mn-lt"/>
              <a:ea typeface="+mn-ea"/>
              <a:cs typeface="+mn-cs"/>
            </a:rPr>
            <a:t>たことにより、地方債償還額</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平成１８年度をピークに減少傾向に</a:t>
          </a:r>
          <a:r>
            <a:rPr kumimoji="0" lang="ja-JP" altLang="en-US" sz="1100" b="0" i="0" u="none" strike="noStrike" kern="0" cap="none" spc="0" normalizeH="0" baseline="0" noProof="0">
              <a:ln>
                <a:noFill/>
              </a:ln>
              <a:solidFill>
                <a:prstClr val="black"/>
              </a:solidFill>
              <a:effectLst/>
              <a:uLnTx/>
              <a:uFillTx/>
              <a:latin typeface="+mn-lt"/>
              <a:ea typeface="+mn-ea"/>
              <a:cs typeface="+mn-cs"/>
            </a:rPr>
            <a:t>あった</a:t>
          </a:r>
          <a:r>
            <a:rPr kumimoji="0" lang="ja-JP" altLang="ja-JP" sz="1100" b="0" i="0" u="none" strike="noStrike" kern="0" cap="none" spc="0" normalizeH="0" baseline="0" noProof="0">
              <a:ln>
                <a:noFill/>
              </a:ln>
              <a:solidFill>
                <a:prstClr val="black"/>
              </a:solidFill>
              <a:effectLst/>
              <a:uLnTx/>
              <a:uFillTx/>
              <a:latin typeface="+mn-lt"/>
              <a:ea typeface="+mn-ea"/>
              <a:cs typeface="+mn-cs"/>
            </a:rPr>
            <a:t>こと</a:t>
          </a:r>
          <a:r>
            <a:rPr kumimoji="0" lang="ja-JP" altLang="en-US" sz="1100" b="0" i="0" u="none" strike="noStrike" kern="0" cap="none" spc="0" normalizeH="0" baseline="0" noProof="0">
              <a:ln>
                <a:noFill/>
              </a:ln>
              <a:solidFill>
                <a:prstClr val="black"/>
              </a:solidFill>
              <a:effectLst/>
              <a:uLnTx/>
              <a:uFillTx/>
              <a:latin typeface="+mn-lt"/>
              <a:ea typeface="+mn-ea"/>
              <a:cs typeface="+mn-cs"/>
            </a:rPr>
            <a:t>、公営企業債について、将来負担を平準化させた経営計画により地方債償還額が減少したこと、、組合等負担金見込額</a:t>
          </a:r>
          <a:r>
            <a:rPr kumimoji="0"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0" lang="ja-JP" altLang="en-US" sz="1100" b="0" i="0" u="none" strike="noStrike" kern="0" cap="none" spc="0" normalizeH="0" baseline="0" noProof="0">
              <a:ln>
                <a:noFill/>
              </a:ln>
              <a:solidFill>
                <a:prstClr val="black"/>
              </a:solidFill>
              <a:effectLst/>
              <a:uLnTx/>
              <a:uFillTx/>
              <a:latin typeface="+mn-lt"/>
              <a:ea typeface="+mn-ea"/>
              <a:cs typeface="+mn-cs"/>
            </a:rPr>
            <a:t>一部事務組合の地方債償還額のピークが過ぎたこと、退職手当負担見込額について、</a:t>
          </a:r>
          <a:r>
            <a:rPr lang="ja-JP" altLang="en-US" sz="1100" b="0" i="0" u="none" strike="noStrike" baseline="0" smtClean="0">
              <a:solidFill>
                <a:schemeClr val="dk1"/>
              </a:solidFill>
              <a:latin typeface="+mn-lt"/>
              <a:ea typeface="+mn-ea"/>
              <a:cs typeface="+mn-cs"/>
            </a:rPr>
            <a:t> 国家公務員の退職手当の額の引き下げに準じて支給率を引き下げたこと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により減少している。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しかしながら、</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今後は大型建設事業の実施によ</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地方債の新規発行</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将来負担比率の上昇が</a:t>
          </a:r>
          <a:r>
            <a:rPr lang="ja-JP" altLang="ja-JP" sz="1100" b="0" i="0" baseline="0">
              <a:solidFill>
                <a:schemeClr val="dk1"/>
              </a:solidFill>
              <a:effectLst/>
              <a:latin typeface="+mn-lt"/>
              <a:ea typeface="+mn-ea"/>
              <a:cs typeface="+mn-cs"/>
            </a:rPr>
            <a:t>見込まれることから</a:t>
          </a:r>
          <a:r>
            <a:rPr lang="ja-JP" altLang="en-US" sz="1100" b="0" i="0" baseline="0">
              <a:solidFill>
                <a:schemeClr val="dk1"/>
              </a:solidFill>
              <a:effectLst/>
              <a:latin typeface="+mn-lt"/>
              <a:ea typeface="+mn-ea"/>
              <a:cs typeface="+mn-cs"/>
            </a:rPr>
            <a:t>、比率の推移を注視し、</a:t>
          </a:r>
          <a:r>
            <a:rPr kumimoji="0" lang="ja-JP" altLang="ja-JP" sz="1100" b="0" i="0" u="none" strike="noStrike" kern="0" cap="none" spc="0" normalizeH="0" baseline="0" noProof="0">
              <a:ln>
                <a:noFill/>
              </a:ln>
              <a:solidFill>
                <a:prstClr val="black"/>
              </a:solidFill>
              <a:effectLst/>
              <a:uLnTx/>
              <a:uFillTx/>
              <a:latin typeface="+mn-lt"/>
              <a:ea typeface="+mn-ea"/>
              <a:cs typeface="+mn-cs"/>
            </a:rPr>
            <a:t>プライマリーバランスを考慮した地方債の新規発行に努め、基金についても</a:t>
          </a:r>
          <a:r>
            <a:rPr kumimoji="0" lang="ja-JP" altLang="en-US" sz="1100" b="0" i="0" u="none" strike="noStrike" kern="0" cap="none" spc="0" normalizeH="0" baseline="0" noProof="0">
              <a:ln>
                <a:noFill/>
              </a:ln>
              <a:solidFill>
                <a:prstClr val="black"/>
              </a:solidFill>
              <a:effectLst/>
              <a:uLnTx/>
              <a:uFillTx/>
              <a:latin typeface="+mn-lt"/>
              <a:ea typeface="+mn-ea"/>
              <a:cs typeface="+mn-cs"/>
            </a:rPr>
            <a:t>現在の減少傾向の改善に努める。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18502854</v>
      </c>
      <c r="BO4" s="379"/>
      <c r="BP4" s="379"/>
      <c r="BQ4" s="379"/>
      <c r="BR4" s="379"/>
      <c r="BS4" s="379"/>
      <c r="BT4" s="379"/>
      <c r="BU4" s="380"/>
      <c r="BV4" s="378">
        <v>18004825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18039972</v>
      </c>
      <c r="BO5" s="384"/>
      <c r="BP5" s="384"/>
      <c r="BQ5" s="384"/>
      <c r="BR5" s="384"/>
      <c r="BS5" s="384"/>
      <c r="BT5" s="384"/>
      <c r="BU5" s="385"/>
      <c r="BV5" s="383">
        <v>17556905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462882</v>
      </c>
      <c r="BO6" s="384"/>
      <c r="BP6" s="384"/>
      <c r="BQ6" s="384"/>
      <c r="BR6" s="384"/>
      <c r="BS6" s="384"/>
      <c r="BT6" s="384"/>
      <c r="BU6" s="385"/>
      <c r="BV6" s="383">
        <v>447920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97.8</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69583</v>
      </c>
      <c r="BO7" s="384"/>
      <c r="BP7" s="384"/>
      <c r="BQ7" s="384"/>
      <c r="BR7" s="384"/>
      <c r="BS7" s="384"/>
      <c r="BT7" s="384"/>
      <c r="BU7" s="385"/>
      <c r="BV7" s="383">
        <v>94759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10140452</v>
      </c>
      <c r="CU7" s="384"/>
      <c r="CV7" s="384"/>
      <c r="CW7" s="384"/>
      <c r="CX7" s="384"/>
      <c r="CY7" s="384"/>
      <c r="CZ7" s="384"/>
      <c r="DA7" s="385"/>
      <c r="DB7" s="383">
        <v>9725767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393299</v>
      </c>
      <c r="BO8" s="384"/>
      <c r="BP8" s="384"/>
      <c r="BQ8" s="384"/>
      <c r="BR8" s="384"/>
      <c r="BS8" s="384"/>
      <c r="BT8" s="384"/>
      <c r="BU8" s="385"/>
      <c r="BV8" s="383">
        <v>353161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53857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40138</v>
      </c>
      <c r="BO9" s="384"/>
      <c r="BP9" s="384"/>
      <c r="BQ9" s="384"/>
      <c r="BR9" s="384"/>
      <c r="BS9" s="384"/>
      <c r="BT9" s="384"/>
      <c r="BU9" s="385"/>
      <c r="BV9" s="383">
        <v>8929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10.1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53560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436010</v>
      </c>
      <c r="BO10" s="384"/>
      <c r="BP10" s="384"/>
      <c r="BQ10" s="384"/>
      <c r="BR10" s="384"/>
      <c r="BS10" s="384"/>
      <c r="BT10" s="384"/>
      <c r="BU10" s="385"/>
      <c r="BV10" s="383">
        <v>416021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55178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649041</v>
      </c>
      <c r="BO12" s="384"/>
      <c r="BP12" s="384"/>
      <c r="BQ12" s="384"/>
      <c r="BR12" s="384"/>
      <c r="BS12" s="384"/>
      <c r="BT12" s="384"/>
      <c r="BU12" s="385"/>
      <c r="BV12" s="383">
        <v>554770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55062</v>
      </c>
      <c r="S13" s="485"/>
      <c r="T13" s="485"/>
      <c r="U13" s="485"/>
      <c r="V13" s="486"/>
      <c r="W13" s="472" t="s">
        <v>123</v>
      </c>
      <c r="X13" s="396"/>
      <c r="Y13" s="396"/>
      <c r="Z13" s="396"/>
      <c r="AA13" s="396"/>
      <c r="AB13" s="397"/>
      <c r="AC13" s="359">
        <v>1374</v>
      </c>
      <c r="AD13" s="360"/>
      <c r="AE13" s="360"/>
      <c r="AF13" s="360"/>
      <c r="AG13" s="361"/>
      <c r="AH13" s="359">
        <v>1551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-172893</v>
      </c>
      <c r="BO13" s="384"/>
      <c r="BP13" s="384"/>
      <c r="BQ13" s="384"/>
      <c r="BR13" s="384"/>
      <c r="BS13" s="384"/>
      <c r="BT13" s="384"/>
      <c r="BU13" s="385"/>
      <c r="BV13" s="383">
        <v>-129820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55102</v>
      </c>
      <c r="S14" s="485"/>
      <c r="T14" s="485"/>
      <c r="U14" s="485"/>
      <c r="V14" s="486"/>
      <c r="W14" s="487"/>
      <c r="X14" s="399"/>
      <c r="Y14" s="399"/>
      <c r="Z14" s="399"/>
      <c r="AA14" s="399"/>
      <c r="AB14" s="400"/>
      <c r="AC14" s="477">
        <v>5.3</v>
      </c>
      <c r="AD14" s="478"/>
      <c r="AE14" s="478"/>
      <c r="AF14" s="478"/>
      <c r="AG14" s="479"/>
      <c r="AH14" s="477">
        <v>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52.7</v>
      </c>
      <c r="CU14" s="456"/>
      <c r="CV14" s="456"/>
      <c r="CW14" s="456"/>
      <c r="CX14" s="456"/>
      <c r="CY14" s="456"/>
      <c r="CZ14" s="456"/>
      <c r="DA14" s="457"/>
      <c r="DB14" s="488">
        <v>47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54999</v>
      </c>
      <c r="S15" s="485"/>
      <c r="T15" s="485"/>
      <c r="U15" s="485"/>
      <c r="V15" s="486"/>
      <c r="W15" s="472" t="s">
        <v>129</v>
      </c>
      <c r="X15" s="396"/>
      <c r="Y15" s="396"/>
      <c r="Z15" s="396"/>
      <c r="AA15" s="396"/>
      <c r="AB15" s="397"/>
      <c r="AC15" s="359">
        <v>5683</v>
      </c>
      <c r="AD15" s="360"/>
      <c r="AE15" s="360"/>
      <c r="AF15" s="360"/>
      <c r="AG15" s="361"/>
      <c r="AH15" s="359">
        <v>6263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4507190</v>
      </c>
      <c r="BO15" s="379"/>
      <c r="BP15" s="379"/>
      <c r="BQ15" s="379"/>
      <c r="BR15" s="379"/>
      <c r="BS15" s="379"/>
      <c r="BT15" s="379"/>
      <c r="BU15" s="380"/>
      <c r="BV15" s="378">
        <v>4432059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21.8</v>
      </c>
      <c r="AD16" s="478"/>
      <c r="AE16" s="478"/>
      <c r="AF16" s="478"/>
      <c r="AG16" s="479"/>
      <c r="AH16" s="477">
        <v>22.9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8136201</v>
      </c>
      <c r="BO16" s="384"/>
      <c r="BP16" s="384"/>
      <c r="BQ16" s="384"/>
      <c r="BR16" s="384"/>
      <c r="BS16" s="384"/>
      <c r="BT16" s="384"/>
      <c r="BU16" s="385"/>
      <c r="BV16" s="383">
        <v>7759824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19067</v>
      </c>
      <c r="AD17" s="360"/>
      <c r="AE17" s="360"/>
      <c r="AF17" s="360"/>
      <c r="AG17" s="361"/>
      <c r="AH17" s="359">
        <v>19432</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5721160</v>
      </c>
      <c r="BO17" s="384"/>
      <c r="BP17" s="384"/>
      <c r="BQ17" s="384"/>
      <c r="BR17" s="384"/>
      <c r="BS17" s="384"/>
      <c r="BT17" s="384"/>
      <c r="BU17" s="385"/>
      <c r="BV17" s="383">
        <v>5664583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182.46</v>
      </c>
      <c r="M18" s="448"/>
      <c r="N18" s="448"/>
      <c r="O18" s="448"/>
      <c r="P18" s="448"/>
      <c r="Q18" s="448"/>
      <c r="R18" s="449"/>
      <c r="S18" s="449"/>
      <c r="T18" s="449"/>
      <c r="U18" s="449"/>
      <c r="V18" s="450"/>
      <c r="W18" s="464"/>
      <c r="X18" s="465"/>
      <c r="Y18" s="465"/>
      <c r="Z18" s="465"/>
      <c r="AA18" s="465"/>
      <c r="AB18" s="473"/>
      <c r="AC18" s="347">
        <v>73</v>
      </c>
      <c r="AD18" s="348"/>
      <c r="AE18" s="348"/>
      <c r="AF18" s="348"/>
      <c r="AG18" s="451"/>
      <c r="AH18" s="347">
        <v>70.900000000000006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9221148</v>
      </c>
      <c r="BO18" s="384"/>
      <c r="BP18" s="384"/>
      <c r="BQ18" s="384"/>
      <c r="BR18" s="384"/>
      <c r="BS18" s="384"/>
      <c r="BT18" s="384"/>
      <c r="BU18" s="385"/>
      <c r="BV18" s="383">
        <v>8554075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295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12252935</v>
      </c>
      <c r="BO19" s="384"/>
      <c r="BP19" s="384"/>
      <c r="BQ19" s="384"/>
      <c r="BR19" s="384"/>
      <c r="BS19" s="384"/>
      <c r="BT19" s="384"/>
      <c r="BU19" s="385"/>
      <c r="BV19" s="383">
        <v>12206158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19400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14903304</v>
      </c>
      <c r="BO23" s="384"/>
      <c r="BP23" s="384"/>
      <c r="BQ23" s="384"/>
      <c r="BR23" s="384"/>
      <c r="BS23" s="384"/>
      <c r="BT23" s="384"/>
      <c r="BU23" s="385"/>
      <c r="BV23" s="383">
        <v>14362106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7730</v>
      </c>
      <c r="R24" s="360"/>
      <c r="S24" s="360"/>
      <c r="T24" s="360"/>
      <c r="U24" s="360"/>
      <c r="V24" s="361"/>
      <c r="W24" s="425"/>
      <c r="X24" s="416"/>
      <c r="Y24" s="417"/>
      <c r="Z24" s="356" t="s">
        <v>152</v>
      </c>
      <c r="AA24" s="357"/>
      <c r="AB24" s="357"/>
      <c r="AC24" s="357"/>
      <c r="AD24" s="357"/>
      <c r="AE24" s="357"/>
      <c r="AF24" s="357"/>
      <c r="AG24" s="358"/>
      <c r="AH24" s="359">
        <v>259</v>
      </c>
      <c r="AI24" s="360"/>
      <c r="AJ24" s="360"/>
      <c r="AK24" s="360"/>
      <c r="AL24" s="361"/>
      <c r="AM24" s="359">
        <v>807562</v>
      </c>
      <c r="AN24" s="360"/>
      <c r="AO24" s="360"/>
      <c r="AP24" s="360"/>
      <c r="AQ24" s="360"/>
      <c r="AR24" s="361"/>
      <c r="AS24" s="359">
        <v>3118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13807011</v>
      </c>
      <c r="BO24" s="384"/>
      <c r="BP24" s="384"/>
      <c r="BQ24" s="384"/>
      <c r="BR24" s="384"/>
      <c r="BS24" s="384"/>
      <c r="BT24" s="384"/>
      <c r="BU24" s="385"/>
      <c r="BV24" s="383">
        <v>13181620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6340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1194731</v>
      </c>
      <c r="BO25" s="379"/>
      <c r="BP25" s="379"/>
      <c r="BQ25" s="379"/>
      <c r="BR25" s="379"/>
      <c r="BS25" s="379"/>
      <c r="BT25" s="379"/>
      <c r="BU25" s="380"/>
      <c r="BV25" s="378">
        <v>1245664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5940</v>
      </c>
      <c r="R26" s="360"/>
      <c r="S26" s="360"/>
      <c r="T26" s="360"/>
      <c r="U26" s="360"/>
      <c r="V26" s="361"/>
      <c r="W26" s="425"/>
      <c r="X26" s="416"/>
      <c r="Y26" s="417"/>
      <c r="Z26" s="356" t="s">
        <v>158</v>
      </c>
      <c r="AA26" s="438"/>
      <c r="AB26" s="438"/>
      <c r="AC26" s="438"/>
      <c r="AD26" s="438"/>
      <c r="AE26" s="438"/>
      <c r="AF26" s="438"/>
      <c r="AG26" s="439"/>
      <c r="AH26" s="359">
        <v>27</v>
      </c>
      <c r="AI26" s="360"/>
      <c r="AJ26" s="360"/>
      <c r="AK26" s="360"/>
      <c r="AL26" s="361"/>
      <c r="AM26" s="359">
        <v>84888</v>
      </c>
      <c r="AN26" s="360"/>
      <c r="AO26" s="360"/>
      <c r="AP26" s="360"/>
      <c r="AQ26" s="360"/>
      <c r="AR26" s="361"/>
      <c r="AS26" s="359">
        <v>3144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3600</v>
      </c>
      <c r="R27" s="360"/>
      <c r="S27" s="360"/>
      <c r="T27" s="360"/>
      <c r="U27" s="360"/>
      <c r="V27" s="361"/>
      <c r="W27" s="425"/>
      <c r="X27" s="416"/>
      <c r="Y27" s="417"/>
      <c r="Z27" s="356" t="s">
        <v>161</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3030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1142800</v>
      </c>
      <c r="BO28" s="379"/>
      <c r="BP28" s="379"/>
      <c r="BQ28" s="379"/>
      <c r="BR28" s="379"/>
      <c r="BS28" s="379"/>
      <c r="BT28" s="379"/>
      <c r="BU28" s="380"/>
      <c r="BV28" s="378">
        <v>1355831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18</v>
      </c>
      <c r="M29" s="360"/>
      <c r="N29" s="360"/>
      <c r="O29" s="360"/>
      <c r="P29" s="361"/>
      <c r="Q29" s="359">
        <v>2930</v>
      </c>
      <c r="R29" s="360"/>
      <c r="S29" s="360"/>
      <c r="T29" s="360"/>
      <c r="U29" s="360"/>
      <c r="V29" s="361"/>
      <c r="W29" s="426"/>
      <c r="X29" s="427"/>
      <c r="Y29" s="428"/>
      <c r="Z29" s="356" t="s">
        <v>168</v>
      </c>
      <c r="AA29" s="357"/>
      <c r="AB29" s="357"/>
      <c r="AC29" s="357"/>
      <c r="AD29" s="357"/>
      <c r="AE29" s="357"/>
      <c r="AF29" s="357"/>
      <c r="AG29" s="358"/>
      <c r="AH29" s="359">
        <v>259</v>
      </c>
      <c r="AI29" s="360"/>
      <c r="AJ29" s="360"/>
      <c r="AK29" s="360"/>
      <c r="AL29" s="361"/>
      <c r="AM29" s="359">
        <v>807562</v>
      </c>
      <c r="AN29" s="360"/>
      <c r="AO29" s="360"/>
      <c r="AP29" s="360"/>
      <c r="AQ29" s="360"/>
      <c r="AR29" s="361"/>
      <c r="AS29" s="359">
        <v>3118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258097</v>
      </c>
      <c r="BO29" s="384"/>
      <c r="BP29" s="384"/>
      <c r="BQ29" s="384"/>
      <c r="BR29" s="384"/>
      <c r="BS29" s="384"/>
      <c r="BT29" s="384"/>
      <c r="BU29" s="385"/>
      <c r="BV29" s="383">
        <v>258013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366972</v>
      </c>
      <c r="BO30" s="387"/>
      <c r="BP30" s="387"/>
      <c r="BQ30" s="387"/>
      <c r="BR30" s="387"/>
      <c r="BS30" s="387"/>
      <c r="BT30" s="387"/>
      <c r="BU30" s="388"/>
      <c r="BV30" s="386">
        <v>470123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盛岡地区広域消防組合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公益財団法人　滝沢市体育協会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岩手県市町村総合事務組合（一般会計）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簡易水道事業特別会計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岩手県市町村総合事務組合（交通災害共済事業特別会計）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盛岡地区衛生処理組合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岩手県後期高齢者医療広域連合（一般会計）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岩手県後期高齢者医療広域連合（後期高齢者医療特別会計）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岩手県自治会館管理組合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滝沢・雫石環境組合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1" sqref="B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15693</v>
      </c>
      <c r="J41" s="83">
        <v>13402</v>
      </c>
      <c r="K41" s="83">
        <v>13598</v>
      </c>
      <c r="L41" s="83">
        <v>14422</v>
      </c>
      <c r="M41" s="84">
        <v>14903</v>
      </c>
    </row>
    <row r="42" spans="2:13" ht="27.75" customHeight="1">
      <c r="B42" s="1171"/>
      <c r="C42" s="1172"/>
      <c r="D42" s="85"/>
      <c r="E42" s="1175" t="s">
        <v>26</v>
      </c>
      <c r="F42" s="1175"/>
      <c r="G42" s="1175"/>
      <c r="H42" s="1176"/>
      <c r="I42" s="86">
        <v>4</v>
      </c>
      <c r="J42" s="87">
        <v>4</v>
      </c>
      <c r="K42" s="87">
        <v>1</v>
      </c>
      <c r="L42" s="87" t="s">
        <v>474</v>
      </c>
      <c r="M42" s="88" t="s">
        <v>474</v>
      </c>
    </row>
    <row r="43" spans="2:13" ht="27.75" customHeight="1">
      <c r="B43" s="1171"/>
      <c r="C43" s="1172"/>
      <c r="D43" s="85"/>
      <c r="E43" s="1175" t="s">
        <v>27</v>
      </c>
      <c r="F43" s="1175"/>
      <c r="G43" s="1175"/>
      <c r="H43" s="1176"/>
      <c r="I43" s="86">
        <v>3897</v>
      </c>
      <c r="J43" s="87">
        <v>3716</v>
      </c>
      <c r="K43" s="87">
        <v>3312</v>
      </c>
      <c r="L43" s="87">
        <v>3230</v>
      </c>
      <c r="M43" s="88">
        <v>3267</v>
      </c>
    </row>
    <row r="44" spans="2:13" ht="27.75" customHeight="1">
      <c r="B44" s="1171"/>
      <c r="C44" s="1172"/>
      <c r="D44" s="85"/>
      <c r="E44" s="1175" t="s">
        <v>28</v>
      </c>
      <c r="F44" s="1175"/>
      <c r="G44" s="1175"/>
      <c r="H44" s="1176"/>
      <c r="I44" s="86">
        <v>821</v>
      </c>
      <c r="J44" s="87">
        <v>2328</v>
      </c>
      <c r="K44" s="87">
        <v>1958</v>
      </c>
      <c r="L44" s="87">
        <v>1564</v>
      </c>
      <c r="M44" s="88">
        <v>1252</v>
      </c>
    </row>
    <row r="45" spans="2:13" ht="27.75" customHeight="1">
      <c r="B45" s="1171"/>
      <c r="C45" s="1172"/>
      <c r="D45" s="85"/>
      <c r="E45" s="1175" t="s">
        <v>29</v>
      </c>
      <c r="F45" s="1175"/>
      <c r="G45" s="1175"/>
      <c r="H45" s="1176"/>
      <c r="I45" s="86">
        <v>1485</v>
      </c>
      <c r="J45" s="87">
        <v>1465</v>
      </c>
      <c r="K45" s="87">
        <v>1656</v>
      </c>
      <c r="L45" s="87">
        <v>1629</v>
      </c>
      <c r="M45" s="88">
        <v>1482</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2081</v>
      </c>
      <c r="J49" s="87">
        <v>2241</v>
      </c>
      <c r="K49" s="87">
        <v>2497</v>
      </c>
      <c r="L49" s="87">
        <v>2147</v>
      </c>
      <c r="M49" s="88">
        <v>2116</v>
      </c>
    </row>
    <row r="50" spans="2:13" ht="27.75" customHeight="1">
      <c r="B50" s="1171"/>
      <c r="C50" s="1172"/>
      <c r="D50" s="85"/>
      <c r="E50" s="1175" t="s">
        <v>35</v>
      </c>
      <c r="F50" s="1175"/>
      <c r="G50" s="1175"/>
      <c r="H50" s="1176"/>
      <c r="I50" s="86">
        <v>27</v>
      </c>
      <c r="J50" s="87">
        <v>21</v>
      </c>
      <c r="K50" s="87">
        <v>15</v>
      </c>
      <c r="L50" s="87">
        <v>9</v>
      </c>
      <c r="M50" s="88">
        <v>3</v>
      </c>
    </row>
    <row r="51" spans="2:13" ht="27.75" customHeight="1">
      <c r="B51" s="1173"/>
      <c r="C51" s="1174"/>
      <c r="D51" s="85"/>
      <c r="E51" s="1175" t="s">
        <v>36</v>
      </c>
      <c r="F51" s="1175"/>
      <c r="G51" s="1175"/>
      <c r="H51" s="1176"/>
      <c r="I51" s="86">
        <v>15321</v>
      </c>
      <c r="J51" s="87">
        <v>14089</v>
      </c>
      <c r="K51" s="87">
        <v>14233</v>
      </c>
      <c r="L51" s="87">
        <v>14749</v>
      </c>
      <c r="M51" s="88">
        <v>14174</v>
      </c>
    </row>
    <row r="52" spans="2:13" ht="27.75" customHeight="1" thickBot="1">
      <c r="B52" s="1177" t="s">
        <v>37</v>
      </c>
      <c r="C52" s="1178"/>
      <c r="D52" s="90"/>
      <c r="E52" s="1179" t="s">
        <v>38</v>
      </c>
      <c r="F52" s="1179"/>
      <c r="G52" s="1179"/>
      <c r="H52" s="1180"/>
      <c r="I52" s="91">
        <v>4472</v>
      </c>
      <c r="J52" s="92">
        <v>4565</v>
      </c>
      <c r="K52" s="92">
        <v>3780</v>
      </c>
      <c r="L52" s="92">
        <v>3939</v>
      </c>
      <c r="M52" s="93">
        <v>4612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31450</v>
      </c>
      <c r="E3" s="116"/>
      <c r="F3" s="117">
        <v>49426</v>
      </c>
      <c r="G3" s="118"/>
      <c r="H3" s="119"/>
    </row>
    <row r="4" spans="1:8">
      <c r="A4" s="120"/>
      <c r="B4" s="121"/>
      <c r="C4" s="122"/>
      <c r="D4" s="123">
        <v>20098</v>
      </c>
      <c r="E4" s="124"/>
      <c r="F4" s="125">
        <v>26568</v>
      </c>
      <c r="G4" s="126"/>
      <c r="H4" s="127"/>
    </row>
    <row r="5" spans="1:8">
      <c r="A5" s="108" t="s">
        <v>507</v>
      </c>
      <c r="B5" s="113"/>
      <c r="C5" s="114"/>
      <c r="D5" s="115">
        <v>31967</v>
      </c>
      <c r="E5" s="116"/>
      <c r="F5" s="117">
        <v>42839</v>
      </c>
      <c r="G5" s="118"/>
      <c r="H5" s="119"/>
    </row>
    <row r="6" spans="1:8">
      <c r="A6" s="120"/>
      <c r="B6" s="121"/>
      <c r="C6" s="122"/>
      <c r="D6" s="123">
        <v>24420</v>
      </c>
      <c r="E6" s="124"/>
      <c r="F6" s="125">
        <v>22027</v>
      </c>
      <c r="G6" s="126"/>
      <c r="H6" s="127"/>
    </row>
    <row r="7" spans="1:8">
      <c r="A7" s="108" t="s">
        <v>508</v>
      </c>
      <c r="B7" s="113"/>
      <c r="C7" s="114"/>
      <c r="D7" s="115">
        <v>30104</v>
      </c>
      <c r="E7" s="116"/>
      <c r="F7" s="117">
        <v>46819</v>
      </c>
      <c r="G7" s="118"/>
      <c r="H7" s="119"/>
    </row>
    <row r="8" spans="1:8">
      <c r="A8" s="120"/>
      <c r="B8" s="121"/>
      <c r="C8" s="122"/>
      <c r="D8" s="123">
        <v>13295</v>
      </c>
      <c r="E8" s="124"/>
      <c r="F8" s="125">
        <v>24121</v>
      </c>
      <c r="G8" s="126"/>
      <c r="H8" s="127"/>
    </row>
    <row r="9" spans="1:8">
      <c r="A9" s="108" t="s">
        <v>509</v>
      </c>
      <c r="B9" s="113"/>
      <c r="C9" s="114"/>
      <c r="D9" s="115">
        <v>54799</v>
      </c>
      <c r="E9" s="116"/>
      <c r="F9" s="117">
        <v>63956</v>
      </c>
      <c r="G9" s="118"/>
      <c r="H9" s="119"/>
    </row>
    <row r="10" spans="1:8">
      <c r="A10" s="120"/>
      <c r="B10" s="121"/>
      <c r="C10" s="122"/>
      <c r="D10" s="123">
        <v>26254</v>
      </c>
      <c r="E10" s="124"/>
      <c r="F10" s="125">
        <v>29239</v>
      </c>
      <c r="G10" s="126"/>
      <c r="H10" s="127"/>
    </row>
    <row r="11" spans="1:8">
      <c r="A11" s="108" t="s">
        <v>510</v>
      </c>
      <c r="B11" s="113"/>
      <c r="C11" s="114"/>
      <c r="D11" s="115">
        <v>44541</v>
      </c>
      <c r="E11" s="116"/>
      <c r="F11" s="117">
        <v>66255</v>
      </c>
      <c r="G11" s="118"/>
      <c r="H11" s="119"/>
    </row>
    <row r="12" spans="1:8">
      <c r="A12" s="120"/>
      <c r="B12" s="121"/>
      <c r="C12" s="128"/>
      <c r="D12" s="123">
        <v>22602</v>
      </c>
      <c r="E12" s="124"/>
      <c r="F12" s="125">
        <v>31822</v>
      </c>
      <c r="G12" s="126"/>
      <c r="H12" s="127"/>
    </row>
    <row r="13" spans="1:8">
      <c r="A13" s="108"/>
      <c r="B13" s="113"/>
      <c r="C13" s="129"/>
      <c r="D13" s="130">
        <v>38572</v>
      </c>
      <c r="E13" s="131"/>
      <c r="F13" s="132">
        <v>53859</v>
      </c>
      <c r="G13" s="133"/>
      <c r="H13" s="119"/>
    </row>
    <row r="14" spans="1:8">
      <c r="A14" s="120"/>
      <c r="B14" s="121"/>
      <c r="C14" s="122"/>
      <c r="D14" s="123">
        <v>21334</v>
      </c>
      <c r="E14" s="124"/>
      <c r="F14" s="125">
        <v>26755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3.99</v>
      </c>
      <c r="C19" s="134">
        <f>ROUND(VALUE(SUBSTITUTE(実質収支比率等に係る経年分析!G$48,"▲","-")),2)</f>
        <v>3.29</v>
      </c>
      <c r="D19" s="134">
        <f>ROUND(VALUE(SUBSTITUTE(実質収支比率等に係る経年分析!H$48,"▲","-")),2)</f>
        <v>3.59</v>
      </c>
      <c r="E19" s="134">
        <f>ROUND(VALUE(SUBSTITUTE(実質収支比率等に係る経年分析!I$48,"▲","-")),2)</f>
        <v>3.63</v>
      </c>
      <c r="F19" s="134">
        <f>ROUND(VALUE(SUBSTITUTE(実質収支比率等に係る経年分析!J$48,"▲","-")),2)</f>
        <v>3.88</v>
      </c>
    </row>
    <row r="20" spans="1:11">
      <c r="A20" s="134" t="s">
        <v>43</v>
      </c>
      <c r="B20" s="134">
        <f>ROUND(VALUE(SUBSTITUTE(実質収支比率等に係る経年分析!F$47,"▲","-")),2)</f>
        <v>11.55</v>
      </c>
      <c r="C20" s="134">
        <f>ROUND(VALUE(SUBSTITUTE(実質収支比率等に係る経年分析!G$47,"▲","-")),2)</f>
        <v>11.91</v>
      </c>
      <c r="D20" s="134">
        <f>ROUND(VALUE(SUBSTITUTE(実質収支比率等に係る経年分析!H$47,"▲","-")),2)</f>
        <v>15.61</v>
      </c>
      <c r="E20" s="134">
        <f>ROUND(VALUE(SUBSTITUTE(実質収支比率等に係る経年分析!I$47,"▲","-")),2)</f>
        <v>13.94</v>
      </c>
      <c r="F20" s="134">
        <f>ROUND(VALUE(SUBSTITUTE(実質収支比率等に係る経年分析!J$47,"▲","-")),2)</f>
        <v>11.27</v>
      </c>
    </row>
    <row r="21" spans="1:11">
      <c r="A21" s="134" t="s">
        <v>44</v>
      </c>
      <c r="B21" s="134">
        <f>IF(ISNUMBER(VALUE(SUBSTITUTE(実質収支比率等に係る経年分析!F$49,"▲","-"))),ROUND(VALUE(SUBSTITUTE(実質収支比率等に係る経年分析!F$49,"▲","-")),2),NA())</f>
        <v>3.07</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4</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1437</v>
      </c>
      <c r="E42" s="136"/>
      <c r="F42" s="136"/>
      <c r="G42" s="136">
        <f>'実質公債費比率（分子）の構造'!L$52</f>
        <v>1359</v>
      </c>
      <c r="H42" s="136"/>
      <c r="I42" s="136"/>
      <c r="J42" s="136">
        <f>'実質公債費比率（分子）の構造'!M$52</f>
        <v>1361</v>
      </c>
      <c r="K42" s="136"/>
      <c r="L42" s="136"/>
      <c r="M42" s="136">
        <f>'実質公債費比率（分子）の構造'!N$52</f>
        <v>1358</v>
      </c>
      <c r="N42" s="136"/>
      <c r="O42" s="136"/>
      <c r="P42" s="136">
        <f>'実質公債費比率（分子）の構造'!O$52</f>
        <v>1397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t="str">
        <f>'実質公債費比率（分子）の構造'!O$50</f>
        <v>-</v>
      </c>
      <c r="O44" s="136"/>
      <c r="P44" s="136"/>
    </row>
    <row r="45" spans="1:16">
      <c r="A45" s="136" t="s">
        <v>54</v>
      </c>
      <c r="B45" s="136">
        <f>'実質公債費比率（分子）の構造'!K$49</f>
        <v>104</v>
      </c>
      <c r="C45" s="136"/>
      <c r="D45" s="136"/>
      <c r="E45" s="136">
        <f>'実質公債費比率（分子）の構造'!L$49</f>
        <v>459</v>
      </c>
      <c r="F45" s="136"/>
      <c r="G45" s="136"/>
      <c r="H45" s="136">
        <f>'実質公債費比率（分子）の構造'!M$49</f>
        <v>423</v>
      </c>
      <c r="I45" s="136"/>
      <c r="J45" s="136"/>
      <c r="K45" s="136">
        <f>'実質公債費比率（分子）の構造'!N$49</f>
        <v>427</v>
      </c>
      <c r="L45" s="136"/>
      <c r="M45" s="136"/>
      <c r="N45" s="136">
        <f>'実質公債費比率（分子）の構造'!O$49</f>
        <v>415</v>
      </c>
      <c r="O45" s="136"/>
      <c r="P45" s="136"/>
    </row>
    <row r="46" spans="1:16">
      <c r="A46" s="136" t="s">
        <v>55</v>
      </c>
      <c r="B46" s="136">
        <f>'実質公債費比率（分子）の構造'!K$48</f>
        <v>283</v>
      </c>
      <c r="C46" s="136"/>
      <c r="D46" s="136"/>
      <c r="E46" s="136">
        <f>'実質公債費比率（分子）の構造'!L$48</f>
        <v>268</v>
      </c>
      <c r="F46" s="136"/>
      <c r="G46" s="136"/>
      <c r="H46" s="136">
        <f>'実質公債費比率（分子）の構造'!M$48</f>
        <v>189</v>
      </c>
      <c r="I46" s="136"/>
      <c r="J46" s="136"/>
      <c r="K46" s="136">
        <f>'実質公債費比率（分子）の構造'!N$48</f>
        <v>248</v>
      </c>
      <c r="L46" s="136"/>
      <c r="M46" s="136"/>
      <c r="N46" s="136">
        <f>'実質公債費比率（分子）の構造'!O$48</f>
        <v>311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1804</v>
      </c>
      <c r="C49" s="136"/>
      <c r="D49" s="136"/>
      <c r="E49" s="136">
        <f>'実質公債費比率（分子）の構造'!L$45</f>
        <v>1252</v>
      </c>
      <c r="F49" s="136"/>
      <c r="G49" s="136"/>
      <c r="H49" s="136">
        <f>'実質公債費比率（分子）の構造'!M$45</f>
        <v>1240</v>
      </c>
      <c r="I49" s="136"/>
      <c r="J49" s="136"/>
      <c r="K49" s="136">
        <f>'実質公債費比率（分子）の構造'!N$45</f>
        <v>1235</v>
      </c>
      <c r="L49" s="136"/>
      <c r="M49" s="136"/>
      <c r="N49" s="136">
        <f>'実質公債費比率（分子）の構造'!O$45</f>
        <v>1255</v>
      </c>
      <c r="O49" s="136"/>
      <c r="P49" s="136"/>
    </row>
    <row r="50" spans="1:16">
      <c r="A50" s="136" t="s">
        <v>59</v>
      </c>
      <c r="B50" s="136" t="e">
        <f>NA()</f>
        <v>#N/A</v>
      </c>
      <c r="C50" s="136">
        <f>IF(ISNUMBER('実質公債費比率（分子）の構造'!K$53),'実質公債費比率（分子）の構造'!K$53,NA())</f>
        <v>755</v>
      </c>
      <c r="D50" s="136" t="e">
        <f>NA()</f>
        <v>#N/A</v>
      </c>
      <c r="E50" s="136" t="e">
        <f>NA()</f>
        <v>#N/A</v>
      </c>
      <c r="F50" s="136">
        <f>IF(ISNUMBER('実質公債費比率（分子）の構造'!L$53),'実質公債費比率（分子）の構造'!L$53,NA())</f>
        <v>621</v>
      </c>
      <c r="G50" s="136" t="e">
        <f>NA()</f>
        <v>#N/A</v>
      </c>
      <c r="H50" s="136" t="e">
        <f>NA()</f>
        <v>#N/A</v>
      </c>
      <c r="I50" s="136">
        <f>IF(ISNUMBER('実質公債費比率（分子）の構造'!M$53),'実質公債費比率（分子）の構造'!M$53,NA())</f>
        <v>492</v>
      </c>
      <c r="J50" s="136" t="e">
        <f>NA()</f>
        <v>#N/A</v>
      </c>
      <c r="K50" s="136" t="e">
        <f>NA()</f>
        <v>#N/A</v>
      </c>
      <c r="L50" s="136">
        <f>IF(ISNUMBER('実質公債費比率（分子）の構造'!N$53),'実質公債費比率（分子）の構造'!N$53,NA())</f>
        <v>553</v>
      </c>
      <c r="M50" s="136" t="e">
        <f>NA()</f>
        <v>#N/A</v>
      </c>
      <c r="N50" s="136" t="e">
        <f>NA()</f>
        <v>#N/A</v>
      </c>
      <c r="O50" s="136">
        <f>IF(ISNUMBER('実質公債費比率（分子）の構造'!O$53),'実質公債費比率（分子）の構造'!O$53,NA())</f>
        <v>584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15321</v>
      </c>
      <c r="E56" s="135"/>
      <c r="F56" s="135"/>
      <c r="G56" s="135">
        <f>'将来負担比率（分子）の構造'!J$51</f>
        <v>14089</v>
      </c>
      <c r="H56" s="135"/>
      <c r="I56" s="135"/>
      <c r="J56" s="135">
        <f>'将来負担比率（分子）の構造'!K$51</f>
        <v>14233</v>
      </c>
      <c r="K56" s="135"/>
      <c r="L56" s="135"/>
      <c r="M56" s="135">
        <f>'将来負担比率（分子）の構造'!L$51</f>
        <v>14749</v>
      </c>
      <c r="N56" s="135"/>
      <c r="O56" s="135"/>
      <c r="P56" s="135">
        <f>'将来負担比率（分子）の構造'!M$51</f>
        <v>14174</v>
      </c>
    </row>
    <row r="57" spans="1:16">
      <c r="A57" s="135" t="s">
        <v>35</v>
      </c>
      <c r="B57" s="135"/>
      <c r="C57" s="135"/>
      <c r="D57" s="135">
        <f>'将来負担比率（分子）の構造'!I$50</f>
        <v>27</v>
      </c>
      <c r="E57" s="135"/>
      <c r="F57" s="135"/>
      <c r="G57" s="135">
        <f>'将来負担比率（分子）の構造'!J$50</f>
        <v>21</v>
      </c>
      <c r="H57" s="135"/>
      <c r="I57" s="135"/>
      <c r="J57" s="135">
        <f>'将来負担比率（分子）の構造'!K$50</f>
        <v>15</v>
      </c>
      <c r="K57" s="135"/>
      <c r="L57" s="135"/>
      <c r="M57" s="135">
        <f>'将来負担比率（分子）の構造'!L$50</f>
        <v>9</v>
      </c>
      <c r="N57" s="135"/>
      <c r="O57" s="135"/>
      <c r="P57" s="135">
        <f>'将来負担比率（分子）の構造'!M$50</f>
        <v>3</v>
      </c>
    </row>
    <row r="58" spans="1:16">
      <c r="A58" s="135" t="s">
        <v>34</v>
      </c>
      <c r="B58" s="135"/>
      <c r="C58" s="135"/>
      <c r="D58" s="135">
        <f>'将来負担比率（分子）の構造'!I$49</f>
        <v>2081</v>
      </c>
      <c r="E58" s="135"/>
      <c r="F58" s="135"/>
      <c r="G58" s="135">
        <f>'将来負担比率（分子）の構造'!J$49</f>
        <v>2241</v>
      </c>
      <c r="H58" s="135"/>
      <c r="I58" s="135"/>
      <c r="J58" s="135">
        <f>'将来負担比率（分子）の構造'!K$49</f>
        <v>2497</v>
      </c>
      <c r="K58" s="135"/>
      <c r="L58" s="135"/>
      <c r="M58" s="135">
        <f>'将来負担比率（分子）の構造'!L$49</f>
        <v>2147</v>
      </c>
      <c r="N58" s="135"/>
      <c r="O58" s="135"/>
      <c r="P58" s="135">
        <f>'将来負担比率（分子）の構造'!M$49</f>
        <v>2116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1485</v>
      </c>
      <c r="C62" s="135"/>
      <c r="D62" s="135"/>
      <c r="E62" s="135">
        <f>'将来負担比率（分子）の構造'!J$45</f>
        <v>1465</v>
      </c>
      <c r="F62" s="135"/>
      <c r="G62" s="135"/>
      <c r="H62" s="135">
        <f>'将来負担比率（分子）の構造'!K$45</f>
        <v>1656</v>
      </c>
      <c r="I62" s="135"/>
      <c r="J62" s="135"/>
      <c r="K62" s="135">
        <f>'将来負担比率（分子）の構造'!L$45</f>
        <v>1629</v>
      </c>
      <c r="L62" s="135"/>
      <c r="M62" s="135"/>
      <c r="N62" s="135">
        <f>'将来負担比率（分子）の構造'!M$45</f>
        <v>1482</v>
      </c>
      <c r="O62" s="135"/>
      <c r="P62" s="135"/>
    </row>
    <row r="63" spans="1:16">
      <c r="A63" s="135" t="s">
        <v>28</v>
      </c>
      <c r="B63" s="135">
        <f>'将来負担比率（分子）の構造'!I$44</f>
        <v>821</v>
      </c>
      <c r="C63" s="135"/>
      <c r="D63" s="135"/>
      <c r="E63" s="135">
        <f>'将来負担比率（分子）の構造'!J$44</f>
        <v>2328</v>
      </c>
      <c r="F63" s="135"/>
      <c r="G63" s="135"/>
      <c r="H63" s="135">
        <f>'将来負担比率（分子）の構造'!K$44</f>
        <v>1958</v>
      </c>
      <c r="I63" s="135"/>
      <c r="J63" s="135"/>
      <c r="K63" s="135">
        <f>'将来負担比率（分子）の構造'!L$44</f>
        <v>1564</v>
      </c>
      <c r="L63" s="135"/>
      <c r="M63" s="135"/>
      <c r="N63" s="135">
        <f>'将来負担比率（分子）の構造'!M$44</f>
        <v>1252</v>
      </c>
      <c r="O63" s="135"/>
      <c r="P63" s="135"/>
    </row>
    <row r="64" spans="1:16">
      <c r="A64" s="135" t="s">
        <v>27</v>
      </c>
      <c r="B64" s="135">
        <f>'将来負担比率（分子）の構造'!I$43</f>
        <v>3897</v>
      </c>
      <c r="C64" s="135"/>
      <c r="D64" s="135"/>
      <c r="E64" s="135">
        <f>'将来負担比率（分子）の構造'!J$43</f>
        <v>3716</v>
      </c>
      <c r="F64" s="135"/>
      <c r="G64" s="135"/>
      <c r="H64" s="135">
        <f>'将来負担比率（分子）の構造'!K$43</f>
        <v>3312</v>
      </c>
      <c r="I64" s="135"/>
      <c r="J64" s="135"/>
      <c r="K64" s="135">
        <f>'将来負担比率（分子）の構造'!L$43</f>
        <v>3230</v>
      </c>
      <c r="L64" s="135"/>
      <c r="M64" s="135"/>
      <c r="N64" s="135">
        <f>'将来負担比率（分子）の構造'!M$43</f>
        <v>3267</v>
      </c>
      <c r="O64" s="135"/>
      <c r="P64" s="135"/>
    </row>
    <row r="65" spans="1:16">
      <c r="A65" s="135" t="s">
        <v>26</v>
      </c>
      <c r="B65" s="135">
        <f>'将来負担比率（分子）の構造'!I$42</f>
        <v>4</v>
      </c>
      <c r="C65" s="135"/>
      <c r="D65" s="135"/>
      <c r="E65" s="135">
        <f>'将来負担比率（分子）の構造'!J$42</f>
        <v>4</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15693</v>
      </c>
      <c r="C66" s="135"/>
      <c r="D66" s="135"/>
      <c r="E66" s="135">
        <f>'将来負担比率（分子）の構造'!J$41</f>
        <v>13402</v>
      </c>
      <c r="F66" s="135"/>
      <c r="G66" s="135"/>
      <c r="H66" s="135">
        <f>'将来負担比率（分子）の構造'!K$41</f>
        <v>13598</v>
      </c>
      <c r="I66" s="135"/>
      <c r="J66" s="135"/>
      <c r="K66" s="135">
        <f>'将来負担比率（分子）の構造'!L$41</f>
        <v>14422</v>
      </c>
      <c r="L66" s="135"/>
      <c r="M66" s="135"/>
      <c r="N66" s="135">
        <f>'将来負担比率（分子）の構造'!M$41</f>
        <v>14903</v>
      </c>
      <c r="O66" s="135"/>
      <c r="P66" s="135"/>
    </row>
    <row r="67" spans="1:16">
      <c r="A67" s="135" t="s">
        <v>63</v>
      </c>
      <c r="B67" s="135" t="e">
        <f>NA()</f>
        <v>#N/A</v>
      </c>
      <c r="C67" s="135">
        <f>IF(ISNUMBER('将来負担比率（分子）の構造'!I$52), IF('将来負担比率（分子）の構造'!I$52 &lt; 0, 0, '将来負担比率（分子）の構造'!I$52), NA())</f>
        <v>4472</v>
      </c>
      <c r="D67" s="135" t="e">
        <f>NA()</f>
        <v>#N/A</v>
      </c>
      <c r="E67" s="135" t="e">
        <f>NA()</f>
        <v>#N/A</v>
      </c>
      <c r="F67" s="135">
        <f>IF(ISNUMBER('将来負担比率（分子）の構造'!J$52), IF('将来負担比率（分子）の構造'!J$52 &lt; 0, 0, '将来負担比率（分子）の構造'!J$52), NA())</f>
        <v>4565</v>
      </c>
      <c r="G67" s="135" t="e">
        <f>NA()</f>
        <v>#N/A</v>
      </c>
      <c r="H67" s="135" t="e">
        <f>NA()</f>
        <v>#N/A</v>
      </c>
      <c r="I67" s="135">
        <f>IF(ISNUMBER('将来負担比率（分子）の構造'!K$52), IF('将来負担比率（分子）の構造'!K$52 &lt; 0, 0, '将来負担比率（分子）の構造'!K$52), NA())</f>
        <v>3780</v>
      </c>
      <c r="J67" s="135" t="e">
        <f>NA()</f>
        <v>#N/A</v>
      </c>
      <c r="K67" s="135" t="e">
        <f>NA()</f>
        <v>#N/A</v>
      </c>
      <c r="L67" s="135">
        <f>IF(ISNUMBER('将来負担比率（分子）の構造'!L$52), IF('将来負担比率（分子）の構造'!L$52 &lt; 0, 0, '将来負担比率（分子）の構造'!L$52), NA())</f>
        <v>3939</v>
      </c>
      <c r="M67" s="135" t="e">
        <f>NA()</f>
        <v>#N/A</v>
      </c>
      <c r="N67" s="135" t="e">
        <f>NA()</f>
        <v>#N/A</v>
      </c>
      <c r="O67" s="135">
        <f>IF(ISNUMBER('将来負担比率（分子）の構造'!M$52), IF('将来負担比率（分子）の構造'!M$52 &lt; 0, 0, '将来負担比率（分子）の構造'!M$52), NA())</f>
        <v>4612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4939792</v>
      </c>
      <c r="S5" s="639"/>
      <c r="T5" s="639"/>
      <c r="U5" s="639"/>
      <c r="V5" s="639"/>
      <c r="W5" s="639"/>
      <c r="X5" s="639"/>
      <c r="Y5" s="686"/>
      <c r="Z5" s="699">
        <v>26.7</v>
      </c>
      <c r="AA5" s="699"/>
      <c r="AB5" s="699"/>
      <c r="AC5" s="699"/>
      <c r="AD5" s="700">
        <v>4939792</v>
      </c>
      <c r="AE5" s="700"/>
      <c r="AF5" s="700"/>
      <c r="AG5" s="700"/>
      <c r="AH5" s="700"/>
      <c r="AI5" s="700"/>
      <c r="AJ5" s="700"/>
      <c r="AK5" s="700"/>
      <c r="AL5" s="687">
        <v>52.4</v>
      </c>
      <c r="AM5" s="656"/>
      <c r="AN5" s="656"/>
      <c r="AO5" s="688"/>
      <c r="AP5" s="675" t="s">
        <v>206</v>
      </c>
      <c r="AQ5" s="676"/>
      <c r="AR5" s="676"/>
      <c r="AS5" s="676"/>
      <c r="AT5" s="676"/>
      <c r="AU5" s="676"/>
      <c r="AV5" s="676"/>
      <c r="AW5" s="676"/>
      <c r="AX5" s="676"/>
      <c r="AY5" s="676"/>
      <c r="AZ5" s="676"/>
      <c r="BA5" s="676"/>
      <c r="BB5" s="676"/>
      <c r="BC5" s="676"/>
      <c r="BD5" s="676"/>
      <c r="BE5" s="676"/>
      <c r="BF5" s="677"/>
      <c r="BG5" s="588">
        <v>4939792</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180965</v>
      </c>
      <c r="S6" s="589"/>
      <c r="T6" s="589"/>
      <c r="U6" s="589"/>
      <c r="V6" s="589"/>
      <c r="W6" s="589"/>
      <c r="X6" s="589"/>
      <c r="Y6" s="590"/>
      <c r="Z6" s="641">
        <v>1</v>
      </c>
      <c r="AA6" s="641"/>
      <c r="AB6" s="641"/>
      <c r="AC6" s="641"/>
      <c r="AD6" s="642">
        <v>180965</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4939792</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143657</v>
      </c>
      <c r="CS6" s="589"/>
      <c r="CT6" s="589"/>
      <c r="CU6" s="589"/>
      <c r="CV6" s="589"/>
      <c r="CW6" s="589"/>
      <c r="CX6" s="589"/>
      <c r="CY6" s="590"/>
      <c r="CZ6" s="641">
        <v>0.8</v>
      </c>
      <c r="DA6" s="641"/>
      <c r="DB6" s="641"/>
      <c r="DC6" s="641"/>
      <c r="DD6" s="594">
        <v>660</v>
      </c>
      <c r="DE6" s="589"/>
      <c r="DF6" s="589"/>
      <c r="DG6" s="589"/>
      <c r="DH6" s="589"/>
      <c r="DI6" s="589"/>
      <c r="DJ6" s="589"/>
      <c r="DK6" s="589"/>
      <c r="DL6" s="589"/>
      <c r="DM6" s="589"/>
      <c r="DN6" s="589"/>
      <c r="DO6" s="589"/>
      <c r="DP6" s="590"/>
      <c r="DQ6" s="594">
        <v>143657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9662</v>
      </c>
      <c r="S7" s="589"/>
      <c r="T7" s="589"/>
      <c r="U7" s="589"/>
      <c r="V7" s="589"/>
      <c r="W7" s="589"/>
      <c r="X7" s="589"/>
      <c r="Y7" s="590"/>
      <c r="Z7" s="641">
        <v>0.1</v>
      </c>
      <c r="AA7" s="641"/>
      <c r="AB7" s="641"/>
      <c r="AC7" s="641"/>
      <c r="AD7" s="642">
        <v>9662</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2454768</v>
      </c>
      <c r="BH7" s="589"/>
      <c r="BI7" s="589"/>
      <c r="BJ7" s="589"/>
      <c r="BK7" s="589"/>
      <c r="BL7" s="589"/>
      <c r="BM7" s="589"/>
      <c r="BN7" s="590"/>
      <c r="BO7" s="641">
        <v>49.7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3392108</v>
      </c>
      <c r="CS7" s="589"/>
      <c r="CT7" s="589"/>
      <c r="CU7" s="589"/>
      <c r="CV7" s="589"/>
      <c r="CW7" s="589"/>
      <c r="CX7" s="589"/>
      <c r="CY7" s="590"/>
      <c r="CZ7" s="641">
        <v>18.8</v>
      </c>
      <c r="DA7" s="641"/>
      <c r="DB7" s="641"/>
      <c r="DC7" s="641"/>
      <c r="DD7" s="594">
        <v>1120583</v>
      </c>
      <c r="DE7" s="589"/>
      <c r="DF7" s="589"/>
      <c r="DG7" s="589"/>
      <c r="DH7" s="589"/>
      <c r="DI7" s="589"/>
      <c r="DJ7" s="589"/>
      <c r="DK7" s="589"/>
      <c r="DL7" s="589"/>
      <c r="DM7" s="589"/>
      <c r="DN7" s="589"/>
      <c r="DO7" s="589"/>
      <c r="DP7" s="590"/>
      <c r="DQ7" s="594">
        <v>2217552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22664</v>
      </c>
      <c r="S8" s="589"/>
      <c r="T8" s="589"/>
      <c r="U8" s="589"/>
      <c r="V8" s="589"/>
      <c r="W8" s="589"/>
      <c r="X8" s="589"/>
      <c r="Y8" s="590"/>
      <c r="Z8" s="641">
        <v>0.1</v>
      </c>
      <c r="AA8" s="641"/>
      <c r="AB8" s="641"/>
      <c r="AC8" s="641"/>
      <c r="AD8" s="642">
        <v>22664</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95261</v>
      </c>
      <c r="BH8" s="589"/>
      <c r="BI8" s="589"/>
      <c r="BJ8" s="589"/>
      <c r="BK8" s="589"/>
      <c r="BL8" s="589"/>
      <c r="BM8" s="589"/>
      <c r="BN8" s="590"/>
      <c r="BO8" s="641">
        <v>1.9</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6609910</v>
      </c>
      <c r="CS8" s="589"/>
      <c r="CT8" s="589"/>
      <c r="CU8" s="589"/>
      <c r="CV8" s="589"/>
      <c r="CW8" s="589"/>
      <c r="CX8" s="589"/>
      <c r="CY8" s="590"/>
      <c r="CZ8" s="641">
        <v>36.6</v>
      </c>
      <c r="DA8" s="641"/>
      <c r="DB8" s="641"/>
      <c r="DC8" s="641"/>
      <c r="DD8" s="594">
        <v>183462</v>
      </c>
      <c r="DE8" s="589"/>
      <c r="DF8" s="589"/>
      <c r="DG8" s="589"/>
      <c r="DH8" s="589"/>
      <c r="DI8" s="589"/>
      <c r="DJ8" s="589"/>
      <c r="DK8" s="589"/>
      <c r="DL8" s="589"/>
      <c r="DM8" s="589"/>
      <c r="DN8" s="589"/>
      <c r="DO8" s="589"/>
      <c r="DP8" s="590"/>
      <c r="DQ8" s="594">
        <v>2844612</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10708</v>
      </c>
      <c r="S9" s="589"/>
      <c r="T9" s="589"/>
      <c r="U9" s="589"/>
      <c r="V9" s="589"/>
      <c r="W9" s="589"/>
      <c r="X9" s="589"/>
      <c r="Y9" s="590"/>
      <c r="Z9" s="641">
        <v>0.1</v>
      </c>
      <c r="AA9" s="641"/>
      <c r="AB9" s="641"/>
      <c r="AC9" s="641"/>
      <c r="AD9" s="642">
        <v>10708</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2110600</v>
      </c>
      <c r="BH9" s="589"/>
      <c r="BI9" s="589"/>
      <c r="BJ9" s="589"/>
      <c r="BK9" s="589"/>
      <c r="BL9" s="589"/>
      <c r="BM9" s="589"/>
      <c r="BN9" s="590"/>
      <c r="BO9" s="641">
        <v>42.7</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1895689</v>
      </c>
      <c r="CS9" s="589"/>
      <c r="CT9" s="589"/>
      <c r="CU9" s="589"/>
      <c r="CV9" s="589"/>
      <c r="CW9" s="589"/>
      <c r="CX9" s="589"/>
      <c r="CY9" s="590"/>
      <c r="CZ9" s="641">
        <v>10.5</v>
      </c>
      <c r="DA9" s="641"/>
      <c r="DB9" s="641"/>
      <c r="DC9" s="641"/>
      <c r="DD9" s="594">
        <v>20374</v>
      </c>
      <c r="DE9" s="589"/>
      <c r="DF9" s="589"/>
      <c r="DG9" s="589"/>
      <c r="DH9" s="589"/>
      <c r="DI9" s="589"/>
      <c r="DJ9" s="589"/>
      <c r="DK9" s="589"/>
      <c r="DL9" s="589"/>
      <c r="DM9" s="589"/>
      <c r="DN9" s="589"/>
      <c r="DO9" s="589"/>
      <c r="DP9" s="590"/>
      <c r="DQ9" s="594">
        <v>1872795</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524758</v>
      </c>
      <c r="S10" s="589"/>
      <c r="T10" s="589"/>
      <c r="U10" s="589"/>
      <c r="V10" s="589"/>
      <c r="W10" s="589"/>
      <c r="X10" s="589"/>
      <c r="Y10" s="590"/>
      <c r="Z10" s="641">
        <v>2.8</v>
      </c>
      <c r="AA10" s="641"/>
      <c r="AB10" s="641"/>
      <c r="AC10" s="641"/>
      <c r="AD10" s="642">
        <v>524758</v>
      </c>
      <c r="AE10" s="642"/>
      <c r="AF10" s="642"/>
      <c r="AG10" s="642"/>
      <c r="AH10" s="642"/>
      <c r="AI10" s="642"/>
      <c r="AJ10" s="642"/>
      <c r="AK10" s="642"/>
      <c r="AL10" s="611">
        <v>5.6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96182</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49127</v>
      </c>
      <c r="CS10" s="589"/>
      <c r="CT10" s="589"/>
      <c r="CU10" s="589"/>
      <c r="CV10" s="589"/>
      <c r="CW10" s="589"/>
      <c r="CX10" s="589"/>
      <c r="CY10" s="590"/>
      <c r="CZ10" s="641">
        <v>0.3</v>
      </c>
      <c r="DA10" s="641"/>
      <c r="DB10" s="641"/>
      <c r="DC10" s="641"/>
      <c r="DD10" s="594" t="s">
        <v>111</v>
      </c>
      <c r="DE10" s="589"/>
      <c r="DF10" s="589"/>
      <c r="DG10" s="589"/>
      <c r="DH10" s="589"/>
      <c r="DI10" s="589"/>
      <c r="DJ10" s="589"/>
      <c r="DK10" s="589"/>
      <c r="DL10" s="589"/>
      <c r="DM10" s="589"/>
      <c r="DN10" s="589"/>
      <c r="DO10" s="589"/>
      <c r="DP10" s="590"/>
      <c r="DQ10" s="594">
        <v>35409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4837</v>
      </c>
      <c r="S11" s="589"/>
      <c r="T11" s="589"/>
      <c r="U11" s="589"/>
      <c r="V11" s="589"/>
      <c r="W11" s="589"/>
      <c r="X11" s="589"/>
      <c r="Y11" s="590"/>
      <c r="Z11" s="641">
        <v>0</v>
      </c>
      <c r="AA11" s="641"/>
      <c r="AB11" s="641"/>
      <c r="AC11" s="641"/>
      <c r="AD11" s="642">
        <v>4837</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152725</v>
      </c>
      <c r="BH11" s="589"/>
      <c r="BI11" s="589"/>
      <c r="BJ11" s="589"/>
      <c r="BK11" s="589"/>
      <c r="BL11" s="589"/>
      <c r="BM11" s="589"/>
      <c r="BN11" s="590"/>
      <c r="BO11" s="641">
        <v>3.1</v>
      </c>
      <c r="BP11" s="641"/>
      <c r="BQ11" s="641"/>
      <c r="BR11" s="641"/>
      <c r="BS11" s="594" t="s">
        <v>111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384382</v>
      </c>
      <c r="CS11" s="589"/>
      <c r="CT11" s="589"/>
      <c r="CU11" s="589"/>
      <c r="CV11" s="589"/>
      <c r="CW11" s="589"/>
      <c r="CX11" s="589"/>
      <c r="CY11" s="590"/>
      <c r="CZ11" s="641">
        <v>2.1</v>
      </c>
      <c r="DA11" s="641"/>
      <c r="DB11" s="641"/>
      <c r="DC11" s="641"/>
      <c r="DD11" s="594">
        <v>22036</v>
      </c>
      <c r="DE11" s="589"/>
      <c r="DF11" s="589"/>
      <c r="DG11" s="589"/>
      <c r="DH11" s="589"/>
      <c r="DI11" s="589"/>
      <c r="DJ11" s="589"/>
      <c r="DK11" s="589"/>
      <c r="DL11" s="589"/>
      <c r="DM11" s="589"/>
      <c r="DN11" s="589"/>
      <c r="DO11" s="589"/>
      <c r="DP11" s="590"/>
      <c r="DQ11" s="594">
        <v>272110</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2004356</v>
      </c>
      <c r="BH12" s="589"/>
      <c r="BI12" s="589"/>
      <c r="BJ12" s="589"/>
      <c r="BK12" s="589"/>
      <c r="BL12" s="589"/>
      <c r="BM12" s="589"/>
      <c r="BN12" s="590"/>
      <c r="BO12" s="641">
        <v>40.6</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293190</v>
      </c>
      <c r="CS12" s="589"/>
      <c r="CT12" s="589"/>
      <c r="CU12" s="589"/>
      <c r="CV12" s="589"/>
      <c r="CW12" s="589"/>
      <c r="CX12" s="589"/>
      <c r="CY12" s="590"/>
      <c r="CZ12" s="641">
        <v>1.6</v>
      </c>
      <c r="DA12" s="641"/>
      <c r="DB12" s="641"/>
      <c r="DC12" s="641"/>
      <c r="DD12" s="594">
        <v>26416</v>
      </c>
      <c r="DE12" s="589"/>
      <c r="DF12" s="589"/>
      <c r="DG12" s="589"/>
      <c r="DH12" s="589"/>
      <c r="DI12" s="589"/>
      <c r="DJ12" s="589"/>
      <c r="DK12" s="589"/>
      <c r="DL12" s="589"/>
      <c r="DM12" s="589"/>
      <c r="DN12" s="589"/>
      <c r="DO12" s="589"/>
      <c r="DP12" s="590"/>
      <c r="DQ12" s="594">
        <v>259582</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21323</v>
      </c>
      <c r="S13" s="589"/>
      <c r="T13" s="589"/>
      <c r="U13" s="589"/>
      <c r="V13" s="589"/>
      <c r="W13" s="589"/>
      <c r="X13" s="589"/>
      <c r="Y13" s="590"/>
      <c r="Z13" s="641">
        <v>0.1</v>
      </c>
      <c r="AA13" s="641"/>
      <c r="AB13" s="641"/>
      <c r="AC13" s="641"/>
      <c r="AD13" s="642">
        <v>21323</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1994442</v>
      </c>
      <c r="BH13" s="589"/>
      <c r="BI13" s="589"/>
      <c r="BJ13" s="589"/>
      <c r="BK13" s="589"/>
      <c r="BL13" s="589"/>
      <c r="BM13" s="589"/>
      <c r="BN13" s="590"/>
      <c r="BO13" s="641">
        <v>40.4</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1476759</v>
      </c>
      <c r="CS13" s="589"/>
      <c r="CT13" s="589"/>
      <c r="CU13" s="589"/>
      <c r="CV13" s="589"/>
      <c r="CW13" s="589"/>
      <c r="CX13" s="589"/>
      <c r="CY13" s="590"/>
      <c r="CZ13" s="641">
        <v>8.1999999999999993</v>
      </c>
      <c r="DA13" s="641"/>
      <c r="DB13" s="641"/>
      <c r="DC13" s="641"/>
      <c r="DD13" s="594">
        <v>596026</v>
      </c>
      <c r="DE13" s="589"/>
      <c r="DF13" s="589"/>
      <c r="DG13" s="589"/>
      <c r="DH13" s="589"/>
      <c r="DI13" s="589"/>
      <c r="DJ13" s="589"/>
      <c r="DK13" s="589"/>
      <c r="DL13" s="589"/>
      <c r="DM13" s="589"/>
      <c r="DN13" s="589"/>
      <c r="DO13" s="589"/>
      <c r="DP13" s="590"/>
      <c r="DQ13" s="594">
        <v>1059117</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118312</v>
      </c>
      <c r="BH14" s="589"/>
      <c r="BI14" s="589"/>
      <c r="BJ14" s="589"/>
      <c r="BK14" s="589"/>
      <c r="BL14" s="589"/>
      <c r="BM14" s="589"/>
      <c r="BN14" s="590"/>
      <c r="BO14" s="641">
        <v>2.4</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577844</v>
      </c>
      <c r="CS14" s="589"/>
      <c r="CT14" s="589"/>
      <c r="CU14" s="589"/>
      <c r="CV14" s="589"/>
      <c r="CW14" s="589"/>
      <c r="CX14" s="589"/>
      <c r="CY14" s="590"/>
      <c r="CZ14" s="641">
        <v>3.2</v>
      </c>
      <c r="DA14" s="641"/>
      <c r="DB14" s="641"/>
      <c r="DC14" s="641"/>
      <c r="DD14" s="594">
        <v>27574</v>
      </c>
      <c r="DE14" s="589"/>
      <c r="DF14" s="589"/>
      <c r="DG14" s="589"/>
      <c r="DH14" s="589"/>
      <c r="DI14" s="589"/>
      <c r="DJ14" s="589"/>
      <c r="DK14" s="589"/>
      <c r="DL14" s="589"/>
      <c r="DM14" s="589"/>
      <c r="DN14" s="589"/>
      <c r="DO14" s="589"/>
      <c r="DP14" s="590"/>
      <c r="DQ14" s="594">
        <v>571425</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36818</v>
      </c>
      <c r="S15" s="589"/>
      <c r="T15" s="589"/>
      <c r="U15" s="589"/>
      <c r="V15" s="589"/>
      <c r="W15" s="589"/>
      <c r="X15" s="589"/>
      <c r="Y15" s="590"/>
      <c r="Z15" s="641">
        <v>0.2</v>
      </c>
      <c r="AA15" s="641"/>
      <c r="AB15" s="641"/>
      <c r="AC15" s="641"/>
      <c r="AD15" s="642">
        <v>36818</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362356</v>
      </c>
      <c r="BH15" s="589"/>
      <c r="BI15" s="589"/>
      <c r="BJ15" s="589"/>
      <c r="BK15" s="589"/>
      <c r="BL15" s="589"/>
      <c r="BM15" s="589"/>
      <c r="BN15" s="590"/>
      <c r="BO15" s="641">
        <v>7.3</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1885994</v>
      </c>
      <c r="CS15" s="589"/>
      <c r="CT15" s="589"/>
      <c r="CU15" s="589"/>
      <c r="CV15" s="589"/>
      <c r="CW15" s="589"/>
      <c r="CX15" s="589"/>
      <c r="CY15" s="590"/>
      <c r="CZ15" s="641">
        <v>10.5</v>
      </c>
      <c r="DA15" s="641"/>
      <c r="DB15" s="641"/>
      <c r="DC15" s="641"/>
      <c r="DD15" s="594">
        <v>460550</v>
      </c>
      <c r="DE15" s="589"/>
      <c r="DF15" s="589"/>
      <c r="DG15" s="589"/>
      <c r="DH15" s="589"/>
      <c r="DI15" s="589"/>
      <c r="DJ15" s="589"/>
      <c r="DK15" s="589"/>
      <c r="DL15" s="589"/>
      <c r="DM15" s="589"/>
      <c r="DN15" s="589"/>
      <c r="DO15" s="589"/>
      <c r="DP15" s="590"/>
      <c r="DQ15" s="594">
        <v>1236394</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3983118</v>
      </c>
      <c r="S16" s="589"/>
      <c r="T16" s="589"/>
      <c r="U16" s="589"/>
      <c r="V16" s="589"/>
      <c r="W16" s="589"/>
      <c r="X16" s="589"/>
      <c r="Y16" s="590"/>
      <c r="Z16" s="641">
        <v>21.5</v>
      </c>
      <c r="AA16" s="641"/>
      <c r="AB16" s="641"/>
      <c r="AC16" s="641"/>
      <c r="AD16" s="642">
        <v>3629011</v>
      </c>
      <c r="AE16" s="642"/>
      <c r="AF16" s="642"/>
      <c r="AG16" s="642"/>
      <c r="AH16" s="642"/>
      <c r="AI16" s="642"/>
      <c r="AJ16" s="642"/>
      <c r="AK16" s="642"/>
      <c r="AL16" s="611">
        <v>38.5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76624</v>
      </c>
      <c r="CS16" s="589"/>
      <c r="CT16" s="589"/>
      <c r="CU16" s="589"/>
      <c r="CV16" s="589"/>
      <c r="CW16" s="589"/>
      <c r="CX16" s="589"/>
      <c r="CY16" s="590"/>
      <c r="CZ16" s="641">
        <v>0.4</v>
      </c>
      <c r="DA16" s="641"/>
      <c r="DB16" s="641"/>
      <c r="DC16" s="641"/>
      <c r="DD16" s="594" t="s">
        <v>111</v>
      </c>
      <c r="DE16" s="589"/>
      <c r="DF16" s="589"/>
      <c r="DG16" s="589"/>
      <c r="DH16" s="589"/>
      <c r="DI16" s="589"/>
      <c r="DJ16" s="589"/>
      <c r="DK16" s="589"/>
      <c r="DL16" s="589"/>
      <c r="DM16" s="589"/>
      <c r="DN16" s="589"/>
      <c r="DO16" s="589"/>
      <c r="DP16" s="590"/>
      <c r="DQ16" s="594">
        <v>28712</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3629011</v>
      </c>
      <c r="S17" s="589"/>
      <c r="T17" s="589"/>
      <c r="U17" s="589"/>
      <c r="V17" s="589"/>
      <c r="W17" s="589"/>
      <c r="X17" s="589"/>
      <c r="Y17" s="590"/>
      <c r="Z17" s="641">
        <v>19.600000000000001</v>
      </c>
      <c r="AA17" s="641"/>
      <c r="AB17" s="641"/>
      <c r="AC17" s="641"/>
      <c r="AD17" s="642">
        <v>3629011</v>
      </c>
      <c r="AE17" s="642"/>
      <c r="AF17" s="642"/>
      <c r="AG17" s="642"/>
      <c r="AH17" s="642"/>
      <c r="AI17" s="642"/>
      <c r="AJ17" s="642"/>
      <c r="AK17" s="642"/>
      <c r="AL17" s="611">
        <v>38.5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1254688</v>
      </c>
      <c r="CS17" s="589"/>
      <c r="CT17" s="589"/>
      <c r="CU17" s="589"/>
      <c r="CV17" s="589"/>
      <c r="CW17" s="589"/>
      <c r="CX17" s="589"/>
      <c r="CY17" s="590"/>
      <c r="CZ17" s="641">
        <v>7</v>
      </c>
      <c r="DA17" s="641"/>
      <c r="DB17" s="641"/>
      <c r="DC17" s="641"/>
      <c r="DD17" s="594" t="s">
        <v>111</v>
      </c>
      <c r="DE17" s="589"/>
      <c r="DF17" s="589"/>
      <c r="DG17" s="589"/>
      <c r="DH17" s="589"/>
      <c r="DI17" s="589"/>
      <c r="DJ17" s="589"/>
      <c r="DK17" s="589"/>
      <c r="DL17" s="589"/>
      <c r="DM17" s="589"/>
      <c r="DN17" s="589"/>
      <c r="DO17" s="589"/>
      <c r="DP17" s="590"/>
      <c r="DQ17" s="594">
        <v>1248688</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353056</v>
      </c>
      <c r="S18" s="589"/>
      <c r="T18" s="589"/>
      <c r="U18" s="589"/>
      <c r="V18" s="589"/>
      <c r="W18" s="589"/>
      <c r="X18" s="589"/>
      <c r="Y18" s="590"/>
      <c r="Z18" s="641">
        <v>1.9</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1051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9734645</v>
      </c>
      <c r="S20" s="589"/>
      <c r="T20" s="589"/>
      <c r="U20" s="589"/>
      <c r="V20" s="589"/>
      <c r="W20" s="589"/>
      <c r="X20" s="589"/>
      <c r="Y20" s="590"/>
      <c r="Z20" s="641">
        <v>52.6</v>
      </c>
      <c r="AA20" s="641"/>
      <c r="AB20" s="641"/>
      <c r="AC20" s="641"/>
      <c r="AD20" s="642">
        <v>9380538</v>
      </c>
      <c r="AE20" s="642"/>
      <c r="AF20" s="642"/>
      <c r="AG20" s="642"/>
      <c r="AH20" s="642"/>
      <c r="AI20" s="642"/>
      <c r="AJ20" s="642"/>
      <c r="AK20" s="642"/>
      <c r="AL20" s="611">
        <v>99.5</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18039972</v>
      </c>
      <c r="CS20" s="589"/>
      <c r="CT20" s="589"/>
      <c r="CU20" s="589"/>
      <c r="CV20" s="589"/>
      <c r="CW20" s="589"/>
      <c r="CX20" s="589"/>
      <c r="CY20" s="590"/>
      <c r="CZ20" s="641">
        <v>100</v>
      </c>
      <c r="DA20" s="641"/>
      <c r="DB20" s="641"/>
      <c r="DC20" s="641"/>
      <c r="DD20" s="594">
        <v>2457681</v>
      </c>
      <c r="DE20" s="589"/>
      <c r="DF20" s="589"/>
      <c r="DG20" s="589"/>
      <c r="DH20" s="589"/>
      <c r="DI20" s="589"/>
      <c r="DJ20" s="589"/>
      <c r="DK20" s="589"/>
      <c r="DL20" s="589"/>
      <c r="DM20" s="589"/>
      <c r="DN20" s="589"/>
      <c r="DO20" s="589"/>
      <c r="DP20" s="590"/>
      <c r="DQ20" s="594">
        <v>11790053</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7241</v>
      </c>
      <c r="S21" s="589"/>
      <c r="T21" s="589"/>
      <c r="U21" s="589"/>
      <c r="V21" s="589"/>
      <c r="W21" s="589"/>
      <c r="X21" s="589"/>
      <c r="Y21" s="590"/>
      <c r="Z21" s="641">
        <v>0</v>
      </c>
      <c r="AA21" s="641"/>
      <c r="AB21" s="641"/>
      <c r="AC21" s="641"/>
      <c r="AD21" s="642">
        <v>7241</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346743</v>
      </c>
      <c r="S22" s="589"/>
      <c r="T22" s="589"/>
      <c r="U22" s="589"/>
      <c r="V22" s="589"/>
      <c r="W22" s="589"/>
      <c r="X22" s="589"/>
      <c r="Y22" s="590"/>
      <c r="Z22" s="641">
        <v>1.9</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105477</v>
      </c>
      <c r="S23" s="589"/>
      <c r="T23" s="589"/>
      <c r="U23" s="589"/>
      <c r="V23" s="589"/>
      <c r="W23" s="589"/>
      <c r="X23" s="589"/>
      <c r="Y23" s="590"/>
      <c r="Z23" s="641">
        <v>0.6</v>
      </c>
      <c r="AA23" s="641"/>
      <c r="AB23" s="641"/>
      <c r="AC23" s="641"/>
      <c r="AD23" s="642">
        <v>16681</v>
      </c>
      <c r="AE23" s="642"/>
      <c r="AF23" s="642"/>
      <c r="AG23" s="642"/>
      <c r="AH23" s="642"/>
      <c r="AI23" s="642"/>
      <c r="AJ23" s="642"/>
      <c r="AK23" s="642"/>
      <c r="AL23" s="611">
        <v>0.2</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28446</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7853346</v>
      </c>
      <c r="CS24" s="639"/>
      <c r="CT24" s="639"/>
      <c r="CU24" s="639"/>
      <c r="CV24" s="639"/>
      <c r="CW24" s="639"/>
      <c r="CX24" s="639"/>
      <c r="CY24" s="686"/>
      <c r="CZ24" s="690">
        <v>43.5</v>
      </c>
      <c r="DA24" s="691"/>
      <c r="DB24" s="691"/>
      <c r="DC24" s="692"/>
      <c r="DD24" s="685">
        <v>4510676</v>
      </c>
      <c r="DE24" s="639"/>
      <c r="DF24" s="639"/>
      <c r="DG24" s="639"/>
      <c r="DH24" s="639"/>
      <c r="DI24" s="639"/>
      <c r="DJ24" s="639"/>
      <c r="DK24" s="686"/>
      <c r="DL24" s="685">
        <v>4433997</v>
      </c>
      <c r="DM24" s="639"/>
      <c r="DN24" s="639"/>
      <c r="DO24" s="639"/>
      <c r="DP24" s="639"/>
      <c r="DQ24" s="639"/>
      <c r="DR24" s="639"/>
      <c r="DS24" s="639"/>
      <c r="DT24" s="639"/>
      <c r="DU24" s="639"/>
      <c r="DV24" s="686"/>
      <c r="DW24" s="687">
        <v>43.4</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3248730</v>
      </c>
      <c r="S25" s="589"/>
      <c r="T25" s="589"/>
      <c r="U25" s="589"/>
      <c r="V25" s="589"/>
      <c r="W25" s="589"/>
      <c r="X25" s="589"/>
      <c r="Y25" s="590"/>
      <c r="Z25" s="641">
        <v>17.600000000000001</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2216653</v>
      </c>
      <c r="CS25" s="607"/>
      <c r="CT25" s="607"/>
      <c r="CU25" s="607"/>
      <c r="CV25" s="607"/>
      <c r="CW25" s="607"/>
      <c r="CX25" s="607"/>
      <c r="CY25" s="608"/>
      <c r="CZ25" s="591">
        <v>12.3</v>
      </c>
      <c r="DA25" s="609"/>
      <c r="DB25" s="609"/>
      <c r="DC25" s="610"/>
      <c r="DD25" s="594">
        <v>2044633</v>
      </c>
      <c r="DE25" s="607"/>
      <c r="DF25" s="607"/>
      <c r="DG25" s="607"/>
      <c r="DH25" s="607"/>
      <c r="DI25" s="607"/>
      <c r="DJ25" s="607"/>
      <c r="DK25" s="608"/>
      <c r="DL25" s="594">
        <v>1968297</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17846</v>
      </c>
      <c r="S26" s="589"/>
      <c r="T26" s="589"/>
      <c r="U26" s="589"/>
      <c r="V26" s="589"/>
      <c r="W26" s="589"/>
      <c r="X26" s="589"/>
      <c r="Y26" s="590"/>
      <c r="Z26" s="641">
        <v>0.1</v>
      </c>
      <c r="AA26" s="641"/>
      <c r="AB26" s="641"/>
      <c r="AC26" s="641"/>
      <c r="AD26" s="642">
        <v>17846</v>
      </c>
      <c r="AE26" s="642"/>
      <c r="AF26" s="642"/>
      <c r="AG26" s="642"/>
      <c r="AH26" s="642"/>
      <c r="AI26" s="642"/>
      <c r="AJ26" s="642"/>
      <c r="AK26" s="642"/>
      <c r="AL26" s="611">
        <v>0.2</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1432272</v>
      </c>
      <c r="CS26" s="589"/>
      <c r="CT26" s="589"/>
      <c r="CU26" s="589"/>
      <c r="CV26" s="589"/>
      <c r="CW26" s="589"/>
      <c r="CX26" s="589"/>
      <c r="CY26" s="590"/>
      <c r="CZ26" s="591">
        <v>7.9</v>
      </c>
      <c r="DA26" s="609"/>
      <c r="DB26" s="609"/>
      <c r="DC26" s="610"/>
      <c r="DD26" s="594">
        <v>1290211</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1368313</v>
      </c>
      <c r="S27" s="589"/>
      <c r="T27" s="589"/>
      <c r="U27" s="589"/>
      <c r="V27" s="589"/>
      <c r="W27" s="589"/>
      <c r="X27" s="589"/>
      <c r="Y27" s="590"/>
      <c r="Z27" s="641">
        <v>7.4</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4939792</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4382015</v>
      </c>
      <c r="CS27" s="607"/>
      <c r="CT27" s="607"/>
      <c r="CU27" s="607"/>
      <c r="CV27" s="607"/>
      <c r="CW27" s="607"/>
      <c r="CX27" s="607"/>
      <c r="CY27" s="608"/>
      <c r="CZ27" s="591">
        <v>24.3</v>
      </c>
      <c r="DA27" s="609"/>
      <c r="DB27" s="609"/>
      <c r="DC27" s="610"/>
      <c r="DD27" s="594">
        <v>1217365</v>
      </c>
      <c r="DE27" s="607"/>
      <c r="DF27" s="607"/>
      <c r="DG27" s="607"/>
      <c r="DH27" s="607"/>
      <c r="DI27" s="607"/>
      <c r="DJ27" s="607"/>
      <c r="DK27" s="608"/>
      <c r="DL27" s="594">
        <v>1217022</v>
      </c>
      <c r="DM27" s="607"/>
      <c r="DN27" s="607"/>
      <c r="DO27" s="607"/>
      <c r="DP27" s="607"/>
      <c r="DQ27" s="607"/>
      <c r="DR27" s="607"/>
      <c r="DS27" s="607"/>
      <c r="DT27" s="607"/>
      <c r="DU27" s="607"/>
      <c r="DV27" s="608"/>
      <c r="DW27" s="611">
        <v>11.9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149606</v>
      </c>
      <c r="S28" s="589"/>
      <c r="T28" s="589"/>
      <c r="U28" s="589"/>
      <c r="V28" s="589"/>
      <c r="W28" s="589"/>
      <c r="X28" s="589"/>
      <c r="Y28" s="590"/>
      <c r="Z28" s="641">
        <v>0.8</v>
      </c>
      <c r="AA28" s="641"/>
      <c r="AB28" s="641"/>
      <c r="AC28" s="641"/>
      <c r="AD28" s="642">
        <v>8167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1254678</v>
      </c>
      <c r="CS28" s="589"/>
      <c r="CT28" s="589"/>
      <c r="CU28" s="589"/>
      <c r="CV28" s="589"/>
      <c r="CW28" s="589"/>
      <c r="CX28" s="589"/>
      <c r="CY28" s="590"/>
      <c r="CZ28" s="591">
        <v>7</v>
      </c>
      <c r="DA28" s="609"/>
      <c r="DB28" s="609"/>
      <c r="DC28" s="610"/>
      <c r="DD28" s="594">
        <v>1248678</v>
      </c>
      <c r="DE28" s="589"/>
      <c r="DF28" s="589"/>
      <c r="DG28" s="589"/>
      <c r="DH28" s="589"/>
      <c r="DI28" s="589"/>
      <c r="DJ28" s="589"/>
      <c r="DK28" s="590"/>
      <c r="DL28" s="594">
        <v>1248678</v>
      </c>
      <c r="DM28" s="589"/>
      <c r="DN28" s="589"/>
      <c r="DO28" s="589"/>
      <c r="DP28" s="589"/>
      <c r="DQ28" s="589"/>
      <c r="DR28" s="589"/>
      <c r="DS28" s="589"/>
      <c r="DT28" s="589"/>
      <c r="DU28" s="589"/>
      <c r="DV28" s="590"/>
      <c r="DW28" s="611">
        <v>12.2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1525</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58</v>
      </c>
      <c r="CG29" s="622"/>
      <c r="CH29" s="622"/>
      <c r="CI29" s="622"/>
      <c r="CJ29" s="622"/>
      <c r="CK29" s="622"/>
      <c r="CL29" s="622"/>
      <c r="CM29" s="622"/>
      <c r="CN29" s="622"/>
      <c r="CO29" s="622"/>
      <c r="CP29" s="622"/>
      <c r="CQ29" s="623"/>
      <c r="CR29" s="588">
        <v>1254626</v>
      </c>
      <c r="CS29" s="607"/>
      <c r="CT29" s="607"/>
      <c r="CU29" s="607"/>
      <c r="CV29" s="607"/>
      <c r="CW29" s="607"/>
      <c r="CX29" s="607"/>
      <c r="CY29" s="608"/>
      <c r="CZ29" s="591">
        <v>7</v>
      </c>
      <c r="DA29" s="609"/>
      <c r="DB29" s="609"/>
      <c r="DC29" s="610"/>
      <c r="DD29" s="594">
        <v>1248626</v>
      </c>
      <c r="DE29" s="607"/>
      <c r="DF29" s="607"/>
      <c r="DG29" s="607"/>
      <c r="DH29" s="607"/>
      <c r="DI29" s="607"/>
      <c r="DJ29" s="607"/>
      <c r="DK29" s="608"/>
      <c r="DL29" s="594">
        <v>1248626</v>
      </c>
      <c r="DM29" s="607"/>
      <c r="DN29" s="607"/>
      <c r="DO29" s="607"/>
      <c r="DP29" s="607"/>
      <c r="DQ29" s="607"/>
      <c r="DR29" s="607"/>
      <c r="DS29" s="607"/>
      <c r="DT29" s="607"/>
      <c r="DU29" s="607"/>
      <c r="DV29" s="608"/>
      <c r="DW29" s="611">
        <v>12.2</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859781</v>
      </c>
      <c r="S30" s="589"/>
      <c r="T30" s="589"/>
      <c r="U30" s="589"/>
      <c r="V30" s="589"/>
      <c r="W30" s="589"/>
      <c r="X30" s="589"/>
      <c r="Y30" s="590"/>
      <c r="Z30" s="641">
        <v>4.5999999999999996</v>
      </c>
      <c r="AA30" s="641"/>
      <c r="AB30" s="641"/>
      <c r="AC30" s="641"/>
      <c r="AD30" s="642" t="s">
        <v>111</v>
      </c>
      <c r="AE30" s="642"/>
      <c r="AF30" s="642"/>
      <c r="AG30" s="642"/>
      <c r="AH30" s="642"/>
      <c r="AI30" s="642"/>
      <c r="AJ30" s="642"/>
      <c r="AK30" s="642"/>
      <c r="AL30" s="611" t="s">
        <v>111</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99.1</v>
      </c>
      <c r="BH30" s="655"/>
      <c r="BI30" s="655"/>
      <c r="BJ30" s="655"/>
      <c r="BK30" s="655"/>
      <c r="BL30" s="655"/>
      <c r="BM30" s="656">
        <v>95.1</v>
      </c>
      <c r="BN30" s="655"/>
      <c r="BO30" s="655"/>
      <c r="BP30" s="655"/>
      <c r="BQ30" s="657"/>
      <c r="BR30" s="654">
        <v>99</v>
      </c>
      <c r="BS30" s="655"/>
      <c r="BT30" s="655"/>
      <c r="BU30" s="655"/>
      <c r="BV30" s="655"/>
      <c r="BW30" s="655"/>
      <c r="BX30" s="656">
        <v>93.5</v>
      </c>
      <c r="BY30" s="655"/>
      <c r="BZ30" s="655"/>
      <c r="CA30" s="655"/>
      <c r="CB30" s="657"/>
      <c r="CD30" s="660"/>
      <c r="CE30" s="661"/>
      <c r="CF30" s="625" t="s">
        <v>289</v>
      </c>
      <c r="CG30" s="622"/>
      <c r="CH30" s="622"/>
      <c r="CI30" s="622"/>
      <c r="CJ30" s="622"/>
      <c r="CK30" s="622"/>
      <c r="CL30" s="622"/>
      <c r="CM30" s="622"/>
      <c r="CN30" s="622"/>
      <c r="CO30" s="622"/>
      <c r="CP30" s="622"/>
      <c r="CQ30" s="623"/>
      <c r="CR30" s="588">
        <v>1106483</v>
      </c>
      <c r="CS30" s="589"/>
      <c r="CT30" s="589"/>
      <c r="CU30" s="589"/>
      <c r="CV30" s="589"/>
      <c r="CW30" s="589"/>
      <c r="CX30" s="589"/>
      <c r="CY30" s="590"/>
      <c r="CZ30" s="591">
        <v>6.1</v>
      </c>
      <c r="DA30" s="609"/>
      <c r="DB30" s="609"/>
      <c r="DC30" s="610"/>
      <c r="DD30" s="594">
        <v>1100483</v>
      </c>
      <c r="DE30" s="589"/>
      <c r="DF30" s="589"/>
      <c r="DG30" s="589"/>
      <c r="DH30" s="589"/>
      <c r="DI30" s="589"/>
      <c r="DJ30" s="589"/>
      <c r="DK30" s="590"/>
      <c r="DL30" s="594">
        <v>1100483</v>
      </c>
      <c r="DM30" s="589"/>
      <c r="DN30" s="589"/>
      <c r="DO30" s="589"/>
      <c r="DP30" s="589"/>
      <c r="DQ30" s="589"/>
      <c r="DR30" s="589"/>
      <c r="DS30" s="589"/>
      <c r="DT30" s="589"/>
      <c r="DU30" s="589"/>
      <c r="DV30" s="590"/>
      <c r="DW30" s="611">
        <v>10.8</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447920</v>
      </c>
      <c r="S31" s="589"/>
      <c r="T31" s="589"/>
      <c r="U31" s="589"/>
      <c r="V31" s="589"/>
      <c r="W31" s="589"/>
      <c r="X31" s="589"/>
      <c r="Y31" s="590"/>
      <c r="Z31" s="641">
        <v>2.4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99.2</v>
      </c>
      <c r="BH31" s="607"/>
      <c r="BI31" s="607"/>
      <c r="BJ31" s="607"/>
      <c r="BK31" s="607"/>
      <c r="BL31" s="607"/>
      <c r="BM31" s="643">
        <v>96</v>
      </c>
      <c r="BN31" s="653"/>
      <c r="BO31" s="653"/>
      <c r="BP31" s="653"/>
      <c r="BQ31" s="617"/>
      <c r="BR31" s="652">
        <v>99.1</v>
      </c>
      <c r="BS31" s="607"/>
      <c r="BT31" s="607"/>
      <c r="BU31" s="607"/>
      <c r="BV31" s="607"/>
      <c r="BW31" s="607"/>
      <c r="BX31" s="643">
        <v>95.1</v>
      </c>
      <c r="BY31" s="653"/>
      <c r="BZ31" s="653"/>
      <c r="CA31" s="653"/>
      <c r="CB31" s="617"/>
      <c r="CD31" s="660"/>
      <c r="CE31" s="661"/>
      <c r="CF31" s="625" t="s">
        <v>293</v>
      </c>
      <c r="CG31" s="622"/>
      <c r="CH31" s="622"/>
      <c r="CI31" s="622"/>
      <c r="CJ31" s="622"/>
      <c r="CK31" s="622"/>
      <c r="CL31" s="622"/>
      <c r="CM31" s="622"/>
      <c r="CN31" s="622"/>
      <c r="CO31" s="622"/>
      <c r="CP31" s="622"/>
      <c r="CQ31" s="623"/>
      <c r="CR31" s="588">
        <v>148143</v>
      </c>
      <c r="CS31" s="607"/>
      <c r="CT31" s="607"/>
      <c r="CU31" s="607"/>
      <c r="CV31" s="607"/>
      <c r="CW31" s="607"/>
      <c r="CX31" s="607"/>
      <c r="CY31" s="608"/>
      <c r="CZ31" s="591">
        <v>0.8</v>
      </c>
      <c r="DA31" s="609"/>
      <c r="DB31" s="609"/>
      <c r="DC31" s="610"/>
      <c r="DD31" s="594">
        <v>148143</v>
      </c>
      <c r="DE31" s="607"/>
      <c r="DF31" s="607"/>
      <c r="DG31" s="607"/>
      <c r="DH31" s="607"/>
      <c r="DI31" s="607"/>
      <c r="DJ31" s="607"/>
      <c r="DK31" s="608"/>
      <c r="DL31" s="594">
        <v>148143</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538900</v>
      </c>
      <c r="S32" s="589"/>
      <c r="T32" s="589"/>
      <c r="U32" s="589"/>
      <c r="V32" s="589"/>
      <c r="W32" s="589"/>
      <c r="X32" s="589"/>
      <c r="Y32" s="590"/>
      <c r="Z32" s="641">
        <v>2.9</v>
      </c>
      <c r="AA32" s="641"/>
      <c r="AB32" s="641"/>
      <c r="AC32" s="641"/>
      <c r="AD32" s="642">
        <v>26</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98.7</v>
      </c>
      <c r="BH32" s="573"/>
      <c r="BI32" s="573"/>
      <c r="BJ32" s="573"/>
      <c r="BK32" s="573"/>
      <c r="BL32" s="573"/>
      <c r="BM32" s="636">
        <v>93.2</v>
      </c>
      <c r="BN32" s="573"/>
      <c r="BO32" s="573"/>
      <c r="BP32" s="573"/>
      <c r="BQ32" s="630"/>
      <c r="BR32" s="651">
        <v>98.6</v>
      </c>
      <c r="BS32" s="573"/>
      <c r="BT32" s="573"/>
      <c r="BU32" s="573"/>
      <c r="BV32" s="573"/>
      <c r="BW32" s="573"/>
      <c r="BX32" s="636">
        <v>90.6</v>
      </c>
      <c r="BY32" s="573"/>
      <c r="BZ32" s="573"/>
      <c r="CA32" s="573"/>
      <c r="CB32" s="630"/>
      <c r="CD32" s="662"/>
      <c r="CE32" s="663"/>
      <c r="CF32" s="625" t="s">
        <v>296</v>
      </c>
      <c r="CG32" s="622"/>
      <c r="CH32" s="622"/>
      <c r="CI32" s="622"/>
      <c r="CJ32" s="622"/>
      <c r="CK32" s="622"/>
      <c r="CL32" s="622"/>
      <c r="CM32" s="622"/>
      <c r="CN32" s="622"/>
      <c r="CO32" s="622"/>
      <c r="CP32" s="622"/>
      <c r="CQ32" s="623"/>
      <c r="CR32" s="588">
        <v>52</v>
      </c>
      <c r="CS32" s="589"/>
      <c r="CT32" s="589"/>
      <c r="CU32" s="589"/>
      <c r="CV32" s="589"/>
      <c r="CW32" s="589"/>
      <c r="CX32" s="589"/>
      <c r="CY32" s="590"/>
      <c r="CZ32" s="591">
        <v>0</v>
      </c>
      <c r="DA32" s="609"/>
      <c r="DB32" s="609"/>
      <c r="DC32" s="610"/>
      <c r="DD32" s="594">
        <v>52</v>
      </c>
      <c r="DE32" s="589"/>
      <c r="DF32" s="589"/>
      <c r="DG32" s="589"/>
      <c r="DH32" s="589"/>
      <c r="DI32" s="589"/>
      <c r="DJ32" s="589"/>
      <c r="DK32" s="590"/>
      <c r="DL32" s="594">
        <v>52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1647681</v>
      </c>
      <c r="S33" s="589"/>
      <c r="T33" s="589"/>
      <c r="U33" s="589"/>
      <c r="V33" s="589"/>
      <c r="W33" s="589"/>
      <c r="X33" s="589"/>
      <c r="Y33" s="590"/>
      <c r="Z33" s="641">
        <v>8.9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7652321</v>
      </c>
      <c r="CS33" s="607"/>
      <c r="CT33" s="607"/>
      <c r="CU33" s="607"/>
      <c r="CV33" s="607"/>
      <c r="CW33" s="607"/>
      <c r="CX33" s="607"/>
      <c r="CY33" s="608"/>
      <c r="CZ33" s="591">
        <v>42.4</v>
      </c>
      <c r="DA33" s="609"/>
      <c r="DB33" s="609"/>
      <c r="DC33" s="610"/>
      <c r="DD33" s="594">
        <v>6672809</v>
      </c>
      <c r="DE33" s="607"/>
      <c r="DF33" s="607"/>
      <c r="DG33" s="607"/>
      <c r="DH33" s="607"/>
      <c r="DI33" s="607"/>
      <c r="DJ33" s="607"/>
      <c r="DK33" s="608"/>
      <c r="DL33" s="594">
        <v>4787151</v>
      </c>
      <c r="DM33" s="607"/>
      <c r="DN33" s="607"/>
      <c r="DO33" s="607"/>
      <c r="DP33" s="607"/>
      <c r="DQ33" s="607"/>
      <c r="DR33" s="607"/>
      <c r="DS33" s="607"/>
      <c r="DT33" s="607"/>
      <c r="DU33" s="607"/>
      <c r="DV33" s="608"/>
      <c r="DW33" s="611">
        <v>46.8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2297898</v>
      </c>
      <c r="CS34" s="589"/>
      <c r="CT34" s="589"/>
      <c r="CU34" s="589"/>
      <c r="CV34" s="589"/>
      <c r="CW34" s="589"/>
      <c r="CX34" s="589"/>
      <c r="CY34" s="590"/>
      <c r="CZ34" s="591">
        <v>12.7</v>
      </c>
      <c r="DA34" s="609"/>
      <c r="DB34" s="609"/>
      <c r="DC34" s="610"/>
      <c r="DD34" s="594">
        <v>1806300</v>
      </c>
      <c r="DE34" s="589"/>
      <c r="DF34" s="589"/>
      <c r="DG34" s="589"/>
      <c r="DH34" s="589"/>
      <c r="DI34" s="589"/>
      <c r="DJ34" s="589"/>
      <c r="DK34" s="590"/>
      <c r="DL34" s="594">
        <v>1096234</v>
      </c>
      <c r="DM34" s="589"/>
      <c r="DN34" s="589"/>
      <c r="DO34" s="589"/>
      <c r="DP34" s="589"/>
      <c r="DQ34" s="589"/>
      <c r="DR34" s="589"/>
      <c r="DS34" s="589"/>
      <c r="DT34" s="589"/>
      <c r="DU34" s="589"/>
      <c r="DV34" s="590"/>
      <c r="DW34" s="611">
        <v>10.7</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790281</v>
      </c>
      <c r="S35" s="589"/>
      <c r="T35" s="589"/>
      <c r="U35" s="589"/>
      <c r="V35" s="589"/>
      <c r="W35" s="589"/>
      <c r="X35" s="589"/>
      <c r="Y35" s="590"/>
      <c r="Z35" s="641">
        <v>4.3</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1626312</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328322</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435620</v>
      </c>
      <c r="CS35" s="607"/>
      <c r="CT35" s="607"/>
      <c r="CU35" s="607"/>
      <c r="CV35" s="607"/>
      <c r="CW35" s="607"/>
      <c r="CX35" s="607"/>
      <c r="CY35" s="608"/>
      <c r="CZ35" s="591">
        <v>2.4</v>
      </c>
      <c r="DA35" s="609"/>
      <c r="DB35" s="609"/>
      <c r="DC35" s="610"/>
      <c r="DD35" s="594">
        <v>432644</v>
      </c>
      <c r="DE35" s="607"/>
      <c r="DF35" s="607"/>
      <c r="DG35" s="607"/>
      <c r="DH35" s="607"/>
      <c r="DI35" s="607"/>
      <c r="DJ35" s="607"/>
      <c r="DK35" s="608"/>
      <c r="DL35" s="594">
        <v>432644</v>
      </c>
      <c r="DM35" s="607"/>
      <c r="DN35" s="607"/>
      <c r="DO35" s="607"/>
      <c r="DP35" s="607"/>
      <c r="DQ35" s="607"/>
      <c r="DR35" s="607"/>
      <c r="DS35" s="607"/>
      <c r="DT35" s="607"/>
      <c r="DU35" s="607"/>
      <c r="DV35" s="608"/>
      <c r="DW35" s="611">
        <v>4.2</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18502854</v>
      </c>
      <c r="S36" s="629"/>
      <c r="T36" s="629"/>
      <c r="U36" s="629"/>
      <c r="V36" s="629"/>
      <c r="W36" s="629"/>
      <c r="X36" s="629"/>
      <c r="Y36" s="632"/>
      <c r="Z36" s="633">
        <v>100</v>
      </c>
      <c r="AA36" s="633"/>
      <c r="AB36" s="633"/>
      <c r="AC36" s="633"/>
      <c r="AD36" s="634">
        <v>9430499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300280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245878</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2657114</v>
      </c>
      <c r="CS36" s="589"/>
      <c r="CT36" s="589"/>
      <c r="CU36" s="589"/>
      <c r="CV36" s="589"/>
      <c r="CW36" s="589"/>
      <c r="CX36" s="589"/>
      <c r="CY36" s="590"/>
      <c r="CZ36" s="591">
        <v>14.7</v>
      </c>
      <c r="DA36" s="609"/>
      <c r="DB36" s="609"/>
      <c r="DC36" s="610"/>
      <c r="DD36" s="594">
        <v>2367110</v>
      </c>
      <c r="DE36" s="589"/>
      <c r="DF36" s="589"/>
      <c r="DG36" s="589"/>
      <c r="DH36" s="589"/>
      <c r="DI36" s="589"/>
      <c r="DJ36" s="589"/>
      <c r="DK36" s="590"/>
      <c r="DL36" s="594">
        <v>1999366</v>
      </c>
      <c r="DM36" s="589"/>
      <c r="DN36" s="589"/>
      <c r="DO36" s="589"/>
      <c r="DP36" s="589"/>
      <c r="DQ36" s="589"/>
      <c r="DR36" s="589"/>
      <c r="DS36" s="589"/>
      <c r="DT36" s="589"/>
      <c r="DU36" s="589"/>
      <c r="DV36" s="590"/>
      <c r="DW36" s="611">
        <v>19.600000000000001</v>
      </c>
      <c r="DX36" s="612"/>
      <c r="DY36" s="612"/>
      <c r="DZ36" s="612"/>
      <c r="EA36" s="612"/>
      <c r="EB36" s="612"/>
      <c r="EC36" s="613"/>
    </row>
    <row r="37" spans="2:133" ht="11.25" customHeight="1">
      <c r="AQ37" s="614" t="s">
        <v>311</v>
      </c>
      <c r="AR37" s="615"/>
      <c r="AS37" s="615"/>
      <c r="AT37" s="615"/>
      <c r="AU37" s="615"/>
      <c r="AV37" s="615"/>
      <c r="AW37" s="615"/>
      <c r="AX37" s="615"/>
      <c r="AY37" s="616"/>
      <c r="AZ37" s="588">
        <v>28635</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6891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1811161</v>
      </c>
      <c r="CS37" s="607"/>
      <c r="CT37" s="607"/>
      <c r="CU37" s="607"/>
      <c r="CV37" s="607"/>
      <c r="CW37" s="607"/>
      <c r="CX37" s="607"/>
      <c r="CY37" s="608"/>
      <c r="CZ37" s="591">
        <v>10</v>
      </c>
      <c r="DA37" s="609"/>
      <c r="DB37" s="609"/>
      <c r="DC37" s="610"/>
      <c r="DD37" s="594">
        <v>1811121</v>
      </c>
      <c r="DE37" s="607"/>
      <c r="DF37" s="607"/>
      <c r="DG37" s="607"/>
      <c r="DH37" s="607"/>
      <c r="DI37" s="607"/>
      <c r="DJ37" s="607"/>
      <c r="DK37" s="608"/>
      <c r="DL37" s="594">
        <v>1802990</v>
      </c>
      <c r="DM37" s="607"/>
      <c r="DN37" s="607"/>
      <c r="DO37" s="607"/>
      <c r="DP37" s="607"/>
      <c r="DQ37" s="607"/>
      <c r="DR37" s="607"/>
      <c r="DS37" s="607"/>
      <c r="DT37" s="607"/>
      <c r="DU37" s="607"/>
      <c r="DV37" s="608"/>
      <c r="DW37" s="611">
        <v>17.600000000000001</v>
      </c>
      <c r="DX37" s="612"/>
      <c r="DY37" s="612"/>
      <c r="DZ37" s="612"/>
      <c r="EA37" s="612"/>
      <c r="EB37" s="612"/>
      <c r="EC37" s="613"/>
    </row>
    <row r="38" spans="2:133" ht="11.25" customHeight="1">
      <c r="AQ38" s="614" t="s">
        <v>314</v>
      </c>
      <c r="AR38" s="615"/>
      <c r="AS38" s="615"/>
      <c r="AT38" s="615"/>
      <c r="AU38" s="615"/>
      <c r="AV38" s="615"/>
      <c r="AW38" s="615"/>
      <c r="AX38" s="615"/>
      <c r="AY38" s="616"/>
      <c r="AZ38" s="588">
        <v>25785</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11703</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1597677</v>
      </c>
      <c r="CS38" s="589"/>
      <c r="CT38" s="589"/>
      <c r="CU38" s="589"/>
      <c r="CV38" s="589"/>
      <c r="CW38" s="589"/>
      <c r="CX38" s="589"/>
      <c r="CY38" s="590"/>
      <c r="CZ38" s="591">
        <v>8.9</v>
      </c>
      <c r="DA38" s="609"/>
      <c r="DB38" s="609"/>
      <c r="DC38" s="610"/>
      <c r="DD38" s="594">
        <v>1403407</v>
      </c>
      <c r="DE38" s="589"/>
      <c r="DF38" s="589"/>
      <c r="DG38" s="589"/>
      <c r="DH38" s="589"/>
      <c r="DI38" s="589"/>
      <c r="DJ38" s="589"/>
      <c r="DK38" s="590"/>
      <c r="DL38" s="594">
        <v>1258907</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317</v>
      </c>
      <c r="AR39" s="615"/>
      <c r="AS39" s="615"/>
      <c r="AT39" s="615"/>
      <c r="AU39" s="615"/>
      <c r="AV39" s="615"/>
      <c r="AW39" s="615"/>
      <c r="AX39" s="615"/>
      <c r="AY39" s="616"/>
      <c r="AZ39" s="588" t="s">
        <v>318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523418</v>
      </c>
      <c r="CS39" s="607"/>
      <c r="CT39" s="607"/>
      <c r="CU39" s="607"/>
      <c r="CV39" s="607"/>
      <c r="CW39" s="607"/>
      <c r="CX39" s="607"/>
      <c r="CY39" s="608"/>
      <c r="CZ39" s="591">
        <v>2.9</v>
      </c>
      <c r="DA39" s="609"/>
      <c r="DB39" s="609"/>
      <c r="DC39" s="610"/>
      <c r="DD39" s="594">
        <v>522754</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343609</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140594</v>
      </c>
      <c r="CS40" s="589"/>
      <c r="CT40" s="589"/>
      <c r="CU40" s="589"/>
      <c r="CV40" s="589"/>
      <c r="CW40" s="589"/>
      <c r="CX40" s="589"/>
      <c r="CY40" s="590"/>
      <c r="CZ40" s="591">
        <v>0.8</v>
      </c>
      <c r="DA40" s="609"/>
      <c r="DB40" s="609"/>
      <c r="DC40" s="610"/>
      <c r="DD40" s="594">
        <v>140594</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928003</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295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2534305</v>
      </c>
      <c r="CS42" s="589"/>
      <c r="CT42" s="589"/>
      <c r="CU42" s="589"/>
      <c r="CV42" s="589"/>
      <c r="CW42" s="589"/>
      <c r="CX42" s="589"/>
      <c r="CY42" s="590"/>
      <c r="CZ42" s="591">
        <v>14</v>
      </c>
      <c r="DA42" s="592"/>
      <c r="DB42" s="592"/>
      <c r="DC42" s="593"/>
      <c r="DD42" s="594">
        <v>606568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158313</v>
      </c>
      <c r="CS43" s="607"/>
      <c r="CT43" s="607"/>
      <c r="CU43" s="607"/>
      <c r="CV43" s="607"/>
      <c r="CW43" s="607"/>
      <c r="CX43" s="607"/>
      <c r="CY43" s="608"/>
      <c r="CZ43" s="591">
        <v>0.9</v>
      </c>
      <c r="DA43" s="609"/>
      <c r="DB43" s="609"/>
      <c r="DC43" s="610"/>
      <c r="DD43" s="594">
        <v>157417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2457681</v>
      </c>
      <c r="CS44" s="589"/>
      <c r="CT44" s="589"/>
      <c r="CU44" s="589"/>
      <c r="CV44" s="589"/>
      <c r="CW44" s="589"/>
      <c r="CX44" s="589"/>
      <c r="CY44" s="590"/>
      <c r="CZ44" s="591">
        <v>13.6</v>
      </c>
      <c r="DA44" s="592"/>
      <c r="DB44" s="592"/>
      <c r="DC44" s="593"/>
      <c r="DD44" s="594">
        <v>577856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1208062</v>
      </c>
      <c r="CS45" s="607"/>
      <c r="CT45" s="607"/>
      <c r="CU45" s="607"/>
      <c r="CV45" s="607"/>
      <c r="CW45" s="607"/>
      <c r="CX45" s="607"/>
      <c r="CY45" s="608"/>
      <c r="CZ45" s="591">
        <v>6.7</v>
      </c>
      <c r="DA45" s="609"/>
      <c r="DB45" s="609"/>
      <c r="DC45" s="610"/>
      <c r="DD45" s="594">
        <v>44413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1247159</v>
      </c>
      <c r="CS46" s="589"/>
      <c r="CT46" s="589"/>
      <c r="CU46" s="589"/>
      <c r="CV46" s="589"/>
      <c r="CW46" s="589"/>
      <c r="CX46" s="589"/>
      <c r="CY46" s="590"/>
      <c r="CZ46" s="591">
        <v>6.9</v>
      </c>
      <c r="DA46" s="592"/>
      <c r="DB46" s="592"/>
      <c r="DC46" s="593"/>
      <c r="DD46" s="594">
        <v>530983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76624</v>
      </c>
      <c r="CS47" s="607"/>
      <c r="CT47" s="607"/>
      <c r="CU47" s="607"/>
      <c r="CV47" s="607"/>
      <c r="CW47" s="607"/>
      <c r="CX47" s="607"/>
      <c r="CY47" s="608"/>
      <c r="CZ47" s="591">
        <v>0.4</v>
      </c>
      <c r="DA47" s="609"/>
      <c r="DB47" s="609"/>
      <c r="DC47" s="610"/>
      <c r="DD47" s="594">
        <v>28712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18039972</v>
      </c>
      <c r="CS49" s="573"/>
      <c r="CT49" s="573"/>
      <c r="CU49" s="573"/>
      <c r="CV49" s="573"/>
      <c r="CW49" s="573"/>
      <c r="CX49" s="573"/>
      <c r="CY49" s="574"/>
      <c r="CZ49" s="575">
        <v>100</v>
      </c>
      <c r="DA49" s="576"/>
      <c r="DB49" s="576"/>
      <c r="DC49" s="577"/>
      <c r="DD49" s="578">
        <v>11790053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18521</v>
      </c>
      <c r="R7" s="1101"/>
      <c r="S7" s="1101"/>
      <c r="T7" s="1101"/>
      <c r="U7" s="1101"/>
      <c r="V7" s="1101">
        <v>18058</v>
      </c>
      <c r="W7" s="1101"/>
      <c r="X7" s="1101"/>
      <c r="Y7" s="1101"/>
      <c r="Z7" s="1101"/>
      <c r="AA7" s="1101">
        <v>463</v>
      </c>
      <c r="AB7" s="1101"/>
      <c r="AC7" s="1101"/>
      <c r="AD7" s="1101"/>
      <c r="AE7" s="1102"/>
      <c r="AF7" s="1103">
        <v>393</v>
      </c>
      <c r="AG7" s="1104"/>
      <c r="AH7" s="1104"/>
      <c r="AI7" s="1104"/>
      <c r="AJ7" s="1105"/>
      <c r="AK7" s="1087">
        <v>860</v>
      </c>
      <c r="AL7" s="1088"/>
      <c r="AM7" s="1088"/>
      <c r="AN7" s="1088"/>
      <c r="AO7" s="1088"/>
      <c r="AP7" s="1088">
        <v>14903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v>
      </c>
      <c r="CI7" s="1085"/>
      <c r="CJ7" s="1085"/>
      <c r="CK7" s="1085"/>
      <c r="CL7" s="1086"/>
      <c r="CM7" s="1084">
        <v>107</v>
      </c>
      <c r="CN7" s="1085"/>
      <c r="CO7" s="1085"/>
      <c r="CP7" s="1085"/>
      <c r="CQ7" s="1086"/>
      <c r="CR7" s="1084">
        <v>37</v>
      </c>
      <c r="CS7" s="1085"/>
      <c r="CT7" s="1085"/>
      <c r="CU7" s="1085"/>
      <c r="CV7" s="1086"/>
      <c r="CW7" s="1084">
        <v>36</v>
      </c>
      <c r="CX7" s="1085"/>
      <c r="CY7" s="1085"/>
      <c r="CZ7" s="1085"/>
      <c r="DA7" s="1086"/>
      <c r="DB7" s="1084" t="s">
        <v>541</v>
      </c>
      <c r="DC7" s="1085"/>
      <c r="DD7" s="1085"/>
      <c r="DE7" s="1085"/>
      <c r="DF7" s="1086"/>
      <c r="DG7" s="1084" t="s">
        <v>541</v>
      </c>
      <c r="DH7" s="1085"/>
      <c r="DI7" s="1085"/>
      <c r="DJ7" s="1085"/>
      <c r="DK7" s="1086"/>
      <c r="DL7" s="1084" t="s">
        <v>542</v>
      </c>
      <c r="DM7" s="1085"/>
      <c r="DN7" s="1085"/>
      <c r="DO7" s="1085"/>
      <c r="DP7" s="1086"/>
      <c r="DQ7" s="1084" t="s">
        <v>541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18503</v>
      </c>
      <c r="R23" s="1065"/>
      <c r="S23" s="1065"/>
      <c r="T23" s="1065"/>
      <c r="U23" s="1065"/>
      <c r="V23" s="1065">
        <v>18040</v>
      </c>
      <c r="W23" s="1065"/>
      <c r="X23" s="1065"/>
      <c r="Y23" s="1065"/>
      <c r="Z23" s="1065"/>
      <c r="AA23" s="1065">
        <v>463</v>
      </c>
      <c r="AB23" s="1065"/>
      <c r="AC23" s="1065"/>
      <c r="AD23" s="1065"/>
      <c r="AE23" s="1066"/>
      <c r="AF23" s="1067">
        <v>393</v>
      </c>
      <c r="AG23" s="1065"/>
      <c r="AH23" s="1065"/>
      <c r="AI23" s="1065"/>
      <c r="AJ23" s="1068"/>
      <c r="AK23" s="1069"/>
      <c r="AL23" s="1070"/>
      <c r="AM23" s="1070"/>
      <c r="AN23" s="1070"/>
      <c r="AO23" s="1070"/>
      <c r="AP23" s="1065">
        <v>14903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5687</v>
      </c>
      <c r="R28" s="1050"/>
      <c r="S28" s="1050"/>
      <c r="T28" s="1050"/>
      <c r="U28" s="1050"/>
      <c r="V28" s="1050">
        <v>5359</v>
      </c>
      <c r="W28" s="1050"/>
      <c r="X28" s="1050"/>
      <c r="Y28" s="1050"/>
      <c r="Z28" s="1050"/>
      <c r="AA28" s="1050">
        <v>328</v>
      </c>
      <c r="AB28" s="1050"/>
      <c r="AC28" s="1050"/>
      <c r="AD28" s="1050"/>
      <c r="AE28" s="1051"/>
      <c r="AF28" s="1052">
        <v>328</v>
      </c>
      <c r="AG28" s="1050"/>
      <c r="AH28" s="1050"/>
      <c r="AI28" s="1050"/>
      <c r="AJ28" s="1053"/>
      <c r="AK28" s="1054">
        <v>509</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315</v>
      </c>
      <c r="R29" s="1040"/>
      <c r="S29" s="1040"/>
      <c r="T29" s="1040"/>
      <c r="U29" s="1040"/>
      <c r="V29" s="1040">
        <v>310</v>
      </c>
      <c r="W29" s="1040"/>
      <c r="X29" s="1040"/>
      <c r="Y29" s="1040"/>
      <c r="Z29" s="1040"/>
      <c r="AA29" s="1040">
        <v>5</v>
      </c>
      <c r="AB29" s="1040"/>
      <c r="AC29" s="1040"/>
      <c r="AD29" s="1040"/>
      <c r="AE29" s="1041"/>
      <c r="AF29" s="1015">
        <v>5</v>
      </c>
      <c r="AG29" s="1016"/>
      <c r="AH29" s="1016"/>
      <c r="AI29" s="1016"/>
      <c r="AJ29" s="1017"/>
      <c r="AK29" s="976">
        <v>80</v>
      </c>
      <c r="AL29" s="967"/>
      <c r="AM29" s="967"/>
      <c r="AN29" s="967"/>
      <c r="AO29" s="967"/>
      <c r="AP29" s="967" t="s">
        <v>531</v>
      </c>
      <c r="AQ29" s="967"/>
      <c r="AR29" s="967"/>
      <c r="AS29" s="967"/>
      <c r="AT29" s="967"/>
      <c r="AU29" s="967" t="s">
        <v>531</v>
      </c>
      <c r="AV29" s="967"/>
      <c r="AW29" s="967"/>
      <c r="AX29" s="967"/>
      <c r="AY29" s="967"/>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3267</v>
      </c>
      <c r="R30" s="1040"/>
      <c r="S30" s="1040"/>
      <c r="T30" s="1040"/>
      <c r="U30" s="1040"/>
      <c r="V30" s="1040">
        <v>3201</v>
      </c>
      <c r="W30" s="1040"/>
      <c r="X30" s="1040"/>
      <c r="Y30" s="1040"/>
      <c r="Z30" s="1040"/>
      <c r="AA30" s="1040">
        <v>66</v>
      </c>
      <c r="AB30" s="1040"/>
      <c r="AC30" s="1040"/>
      <c r="AD30" s="1040"/>
      <c r="AE30" s="1041"/>
      <c r="AF30" s="1015">
        <v>66</v>
      </c>
      <c r="AG30" s="1016"/>
      <c r="AH30" s="1016"/>
      <c r="AI30" s="1016"/>
      <c r="AJ30" s="1017"/>
      <c r="AK30" s="976">
        <v>583</v>
      </c>
      <c r="AL30" s="967"/>
      <c r="AM30" s="967"/>
      <c r="AN30" s="967"/>
      <c r="AO30" s="967"/>
      <c r="AP30" s="967" t="s">
        <v>531</v>
      </c>
      <c r="AQ30" s="967"/>
      <c r="AR30" s="967"/>
      <c r="AS30" s="967"/>
      <c r="AT30" s="967"/>
      <c r="AU30" s="967" t="s">
        <v>531</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23</v>
      </c>
      <c r="R31" s="1040"/>
      <c r="S31" s="1040"/>
      <c r="T31" s="1040"/>
      <c r="U31" s="1040"/>
      <c r="V31" s="1040">
        <v>22</v>
      </c>
      <c r="W31" s="1040"/>
      <c r="X31" s="1040"/>
      <c r="Y31" s="1040"/>
      <c r="Z31" s="1040"/>
      <c r="AA31" s="1040">
        <v>1</v>
      </c>
      <c r="AB31" s="1040"/>
      <c r="AC31" s="1040"/>
      <c r="AD31" s="1040"/>
      <c r="AE31" s="1041"/>
      <c r="AF31" s="1015">
        <v>1</v>
      </c>
      <c r="AG31" s="1016"/>
      <c r="AH31" s="1016"/>
      <c r="AI31" s="1016"/>
      <c r="AJ31" s="1017"/>
      <c r="AK31" s="976">
        <v>1</v>
      </c>
      <c r="AL31" s="967"/>
      <c r="AM31" s="967"/>
      <c r="AN31" s="967"/>
      <c r="AO31" s="967"/>
      <c r="AP31" s="967" t="s">
        <v>531</v>
      </c>
      <c r="AQ31" s="967"/>
      <c r="AR31" s="967"/>
      <c r="AS31" s="967"/>
      <c r="AT31" s="967"/>
      <c r="AU31" s="967" t="s">
        <v>531</v>
      </c>
      <c r="AV31" s="967"/>
      <c r="AW31" s="967"/>
      <c r="AX31" s="967"/>
      <c r="AY31" s="967"/>
      <c r="AZ31" s="1038" t="s">
        <v>532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937</v>
      </c>
      <c r="R32" s="1040"/>
      <c r="S32" s="1040"/>
      <c r="T32" s="1040"/>
      <c r="U32" s="1040"/>
      <c r="V32" s="1040">
        <v>714</v>
      </c>
      <c r="W32" s="1040"/>
      <c r="X32" s="1040"/>
      <c r="Y32" s="1040"/>
      <c r="Z32" s="1040"/>
      <c r="AA32" s="1040">
        <v>223</v>
      </c>
      <c r="AB32" s="1040"/>
      <c r="AC32" s="1040"/>
      <c r="AD32" s="1040"/>
      <c r="AE32" s="1041"/>
      <c r="AF32" s="1015">
        <v>787</v>
      </c>
      <c r="AG32" s="1016"/>
      <c r="AH32" s="1016"/>
      <c r="AI32" s="1016"/>
      <c r="AJ32" s="1017"/>
      <c r="AK32" s="976">
        <v>5</v>
      </c>
      <c r="AL32" s="967"/>
      <c r="AM32" s="967"/>
      <c r="AN32" s="967"/>
      <c r="AO32" s="967"/>
      <c r="AP32" s="967">
        <v>1783</v>
      </c>
      <c r="AQ32" s="967"/>
      <c r="AR32" s="967"/>
      <c r="AS32" s="967"/>
      <c r="AT32" s="967"/>
      <c r="AU32" s="967">
        <v>332</v>
      </c>
      <c r="AV32" s="967"/>
      <c r="AW32" s="967"/>
      <c r="AX32" s="967"/>
      <c r="AY32" s="967"/>
      <c r="AZ32" s="1038" t="s">
        <v>531</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1055</v>
      </c>
      <c r="R33" s="1040"/>
      <c r="S33" s="1040"/>
      <c r="T33" s="1040"/>
      <c r="U33" s="1040"/>
      <c r="V33" s="1040">
        <v>1037</v>
      </c>
      <c r="W33" s="1040"/>
      <c r="X33" s="1040"/>
      <c r="Y33" s="1040"/>
      <c r="Z33" s="1040"/>
      <c r="AA33" s="1040">
        <v>18</v>
      </c>
      <c r="AB33" s="1040"/>
      <c r="AC33" s="1040"/>
      <c r="AD33" s="1040"/>
      <c r="AE33" s="1041"/>
      <c r="AF33" s="1015">
        <v>18</v>
      </c>
      <c r="AG33" s="1016"/>
      <c r="AH33" s="1016"/>
      <c r="AI33" s="1016"/>
      <c r="AJ33" s="1017"/>
      <c r="AK33" s="976">
        <v>251</v>
      </c>
      <c r="AL33" s="967"/>
      <c r="AM33" s="967"/>
      <c r="AN33" s="967"/>
      <c r="AO33" s="967"/>
      <c r="AP33" s="967">
        <v>5697</v>
      </c>
      <c r="AQ33" s="967"/>
      <c r="AR33" s="967"/>
      <c r="AS33" s="967"/>
      <c r="AT33" s="967"/>
      <c r="AU33" s="967">
        <v>2495</v>
      </c>
      <c r="AV33" s="967"/>
      <c r="AW33" s="967"/>
      <c r="AX33" s="967"/>
      <c r="AY33" s="967"/>
      <c r="AZ33" s="1038" t="s">
        <v>531</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63</v>
      </c>
      <c r="R34" s="1040"/>
      <c r="S34" s="1040"/>
      <c r="T34" s="1040"/>
      <c r="U34" s="1040"/>
      <c r="V34" s="1040">
        <v>61</v>
      </c>
      <c r="W34" s="1040"/>
      <c r="X34" s="1040"/>
      <c r="Y34" s="1040"/>
      <c r="Z34" s="1040"/>
      <c r="AA34" s="1040">
        <v>2</v>
      </c>
      <c r="AB34" s="1040"/>
      <c r="AC34" s="1040"/>
      <c r="AD34" s="1040"/>
      <c r="AE34" s="1041"/>
      <c r="AF34" s="1015">
        <v>2</v>
      </c>
      <c r="AG34" s="1016"/>
      <c r="AH34" s="1016"/>
      <c r="AI34" s="1016"/>
      <c r="AJ34" s="1017"/>
      <c r="AK34" s="976">
        <v>49</v>
      </c>
      <c r="AL34" s="967"/>
      <c r="AM34" s="967"/>
      <c r="AN34" s="967"/>
      <c r="AO34" s="967"/>
      <c r="AP34" s="967">
        <v>285</v>
      </c>
      <c r="AQ34" s="967"/>
      <c r="AR34" s="967"/>
      <c r="AS34" s="967"/>
      <c r="AT34" s="967"/>
      <c r="AU34" s="967">
        <v>244</v>
      </c>
      <c r="AV34" s="967"/>
      <c r="AW34" s="967"/>
      <c r="AX34" s="967"/>
      <c r="AY34" s="967"/>
      <c r="AZ34" s="1038" t="s">
        <v>531</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385</v>
      </c>
      <c r="C35" s="1034"/>
      <c r="D35" s="1034"/>
      <c r="E35" s="1034"/>
      <c r="F35" s="1034"/>
      <c r="G35" s="1034"/>
      <c r="H35" s="1034"/>
      <c r="I35" s="1034"/>
      <c r="J35" s="1034"/>
      <c r="K35" s="1034"/>
      <c r="L35" s="1034"/>
      <c r="M35" s="1034"/>
      <c r="N35" s="1034"/>
      <c r="O35" s="1034"/>
      <c r="P35" s="1035"/>
      <c r="Q35" s="1039">
        <v>268</v>
      </c>
      <c r="R35" s="1040"/>
      <c r="S35" s="1040"/>
      <c r="T35" s="1040"/>
      <c r="U35" s="1040"/>
      <c r="V35" s="1040">
        <v>262</v>
      </c>
      <c r="W35" s="1040"/>
      <c r="X35" s="1040"/>
      <c r="Y35" s="1040"/>
      <c r="Z35" s="1040"/>
      <c r="AA35" s="1040">
        <v>6</v>
      </c>
      <c r="AB35" s="1040"/>
      <c r="AC35" s="1040"/>
      <c r="AD35" s="1040"/>
      <c r="AE35" s="1041"/>
      <c r="AF35" s="1015">
        <v>2</v>
      </c>
      <c r="AG35" s="1016"/>
      <c r="AH35" s="1016"/>
      <c r="AI35" s="1016"/>
      <c r="AJ35" s="1017"/>
      <c r="AK35" s="976">
        <v>26</v>
      </c>
      <c r="AL35" s="967"/>
      <c r="AM35" s="967"/>
      <c r="AN35" s="967"/>
      <c r="AO35" s="967"/>
      <c r="AP35" s="967">
        <v>356</v>
      </c>
      <c r="AQ35" s="967"/>
      <c r="AR35" s="967"/>
      <c r="AS35" s="967"/>
      <c r="AT35" s="967"/>
      <c r="AU35" s="967">
        <v>196</v>
      </c>
      <c r="AV35" s="967"/>
      <c r="AW35" s="967"/>
      <c r="AX35" s="967"/>
      <c r="AY35" s="967"/>
      <c r="AZ35" s="1038" t="s">
        <v>531</v>
      </c>
      <c r="BA35" s="1038"/>
      <c r="BB35" s="1038"/>
      <c r="BC35" s="1038"/>
      <c r="BD35" s="1038"/>
      <c r="BE35" s="1028" t="s">
        <v>383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1209</v>
      </c>
      <c r="AG63" s="955"/>
      <c r="AH63" s="955"/>
      <c r="AI63" s="955"/>
      <c r="AJ63" s="1026"/>
      <c r="AK63" s="1027"/>
      <c r="AL63" s="959"/>
      <c r="AM63" s="959"/>
      <c r="AN63" s="959"/>
      <c r="AO63" s="959"/>
      <c r="AP63" s="955">
        <v>8121</v>
      </c>
      <c r="AQ63" s="955"/>
      <c r="AR63" s="955"/>
      <c r="AS63" s="955"/>
      <c r="AT63" s="955"/>
      <c r="AU63" s="955">
        <v>3267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390</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6024</v>
      </c>
      <c r="R68" s="978"/>
      <c r="S68" s="978"/>
      <c r="T68" s="978"/>
      <c r="U68" s="978"/>
      <c r="V68" s="978">
        <v>5971</v>
      </c>
      <c r="W68" s="978"/>
      <c r="X68" s="978"/>
      <c r="Y68" s="978"/>
      <c r="Z68" s="978"/>
      <c r="AA68" s="978">
        <v>53</v>
      </c>
      <c r="AB68" s="978"/>
      <c r="AC68" s="978"/>
      <c r="AD68" s="978"/>
      <c r="AE68" s="978"/>
      <c r="AF68" s="978">
        <v>53</v>
      </c>
      <c r="AG68" s="978"/>
      <c r="AH68" s="978"/>
      <c r="AI68" s="978"/>
      <c r="AJ68" s="978"/>
      <c r="AK68" s="978" t="s">
        <v>541</v>
      </c>
      <c r="AL68" s="978"/>
      <c r="AM68" s="978"/>
      <c r="AN68" s="978"/>
      <c r="AO68" s="978"/>
      <c r="AP68" s="978">
        <v>1233</v>
      </c>
      <c r="AQ68" s="978"/>
      <c r="AR68" s="978"/>
      <c r="AS68" s="978"/>
      <c r="AT68" s="978"/>
      <c r="AU68" s="978">
        <v>107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13175</v>
      </c>
      <c r="R69" s="967"/>
      <c r="S69" s="967"/>
      <c r="T69" s="967"/>
      <c r="U69" s="967"/>
      <c r="V69" s="967">
        <v>12912</v>
      </c>
      <c r="W69" s="967"/>
      <c r="X69" s="967"/>
      <c r="Y69" s="967"/>
      <c r="Z69" s="967"/>
      <c r="AA69" s="967">
        <v>263</v>
      </c>
      <c r="AB69" s="967"/>
      <c r="AC69" s="967"/>
      <c r="AD69" s="967"/>
      <c r="AE69" s="967"/>
      <c r="AF69" s="967">
        <v>263</v>
      </c>
      <c r="AG69" s="967"/>
      <c r="AH69" s="967"/>
      <c r="AI69" s="967"/>
      <c r="AJ69" s="967"/>
      <c r="AK69" s="967">
        <v>715</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125</v>
      </c>
      <c r="R70" s="967"/>
      <c r="S70" s="967"/>
      <c r="T70" s="967"/>
      <c r="U70" s="967"/>
      <c r="V70" s="967">
        <v>117</v>
      </c>
      <c r="W70" s="967"/>
      <c r="X70" s="967"/>
      <c r="Y70" s="967"/>
      <c r="Z70" s="967"/>
      <c r="AA70" s="967">
        <v>8</v>
      </c>
      <c r="AB70" s="967"/>
      <c r="AC70" s="967"/>
      <c r="AD70" s="967"/>
      <c r="AE70" s="967"/>
      <c r="AF70" s="967">
        <v>8</v>
      </c>
      <c r="AG70" s="967"/>
      <c r="AH70" s="967"/>
      <c r="AI70" s="967"/>
      <c r="AJ70" s="967"/>
      <c r="AK70" s="967">
        <v>10</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633</v>
      </c>
      <c r="R71" s="967"/>
      <c r="S71" s="967"/>
      <c r="T71" s="967"/>
      <c r="U71" s="967"/>
      <c r="V71" s="967">
        <v>632</v>
      </c>
      <c r="W71" s="967"/>
      <c r="X71" s="967"/>
      <c r="Y71" s="967"/>
      <c r="Z71" s="967"/>
      <c r="AA71" s="967">
        <v>1</v>
      </c>
      <c r="AB71" s="967"/>
      <c r="AC71" s="967"/>
      <c r="AD71" s="967"/>
      <c r="AE71" s="967"/>
      <c r="AF71" s="967">
        <v>1</v>
      </c>
      <c r="AG71" s="967"/>
      <c r="AH71" s="967"/>
      <c r="AI71" s="967"/>
      <c r="AJ71" s="967"/>
      <c r="AK71" s="967" t="s">
        <v>541</v>
      </c>
      <c r="AL71" s="967"/>
      <c r="AM71" s="967"/>
      <c r="AN71" s="967"/>
      <c r="AO71" s="967"/>
      <c r="AP71" s="967">
        <v>1004</v>
      </c>
      <c r="AQ71" s="967"/>
      <c r="AR71" s="967"/>
      <c r="AS71" s="967"/>
      <c r="AT71" s="967"/>
      <c r="AU71" s="967">
        <v>470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1293</v>
      </c>
      <c r="R72" s="967"/>
      <c r="S72" s="967"/>
      <c r="T72" s="967"/>
      <c r="U72" s="967"/>
      <c r="V72" s="967">
        <v>1288</v>
      </c>
      <c r="W72" s="967"/>
      <c r="X72" s="967"/>
      <c r="Y72" s="967"/>
      <c r="Z72" s="967"/>
      <c r="AA72" s="967">
        <v>5</v>
      </c>
      <c r="AB72" s="967"/>
      <c r="AC72" s="967"/>
      <c r="AD72" s="967"/>
      <c r="AE72" s="967"/>
      <c r="AF72" s="967">
        <v>5</v>
      </c>
      <c r="AG72" s="967"/>
      <c r="AH72" s="967"/>
      <c r="AI72" s="967"/>
      <c r="AJ72" s="967"/>
      <c r="AK72" s="967" t="s">
        <v>541</v>
      </c>
      <c r="AL72" s="967"/>
      <c r="AM72" s="967"/>
      <c r="AN72" s="967"/>
      <c r="AO72" s="967"/>
      <c r="AP72" s="967" t="s">
        <v>541</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159391</v>
      </c>
      <c r="R73" s="967"/>
      <c r="S73" s="967"/>
      <c r="T73" s="967"/>
      <c r="U73" s="967"/>
      <c r="V73" s="967">
        <v>151855</v>
      </c>
      <c r="W73" s="967"/>
      <c r="X73" s="967"/>
      <c r="Y73" s="967"/>
      <c r="Z73" s="967"/>
      <c r="AA73" s="967">
        <v>7536</v>
      </c>
      <c r="AB73" s="967"/>
      <c r="AC73" s="967"/>
      <c r="AD73" s="967"/>
      <c r="AE73" s="967"/>
      <c r="AF73" s="967">
        <v>7536</v>
      </c>
      <c r="AG73" s="967"/>
      <c r="AH73" s="967"/>
      <c r="AI73" s="967"/>
      <c r="AJ73" s="967"/>
      <c r="AK73" s="967">
        <v>2237</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535</v>
      </c>
      <c r="C74" s="971"/>
      <c r="D74" s="971"/>
      <c r="E74" s="971"/>
      <c r="F74" s="971"/>
      <c r="G74" s="971"/>
      <c r="H74" s="971"/>
      <c r="I74" s="971"/>
      <c r="J74" s="971"/>
      <c r="K74" s="971"/>
      <c r="L74" s="971"/>
      <c r="M74" s="971"/>
      <c r="N74" s="971"/>
      <c r="O74" s="971"/>
      <c r="P74" s="972"/>
      <c r="Q74" s="973">
        <v>78</v>
      </c>
      <c r="R74" s="967"/>
      <c r="S74" s="967"/>
      <c r="T74" s="967"/>
      <c r="U74" s="967"/>
      <c r="V74" s="967">
        <v>75</v>
      </c>
      <c r="W74" s="967"/>
      <c r="X74" s="967"/>
      <c r="Y74" s="967"/>
      <c r="Z74" s="967"/>
      <c r="AA74" s="967">
        <v>3</v>
      </c>
      <c r="AB74" s="967"/>
      <c r="AC74" s="967"/>
      <c r="AD74" s="967"/>
      <c r="AE74" s="967"/>
      <c r="AF74" s="967">
        <v>3</v>
      </c>
      <c r="AG74" s="967"/>
      <c r="AH74" s="967"/>
      <c r="AI74" s="967"/>
      <c r="AJ74" s="967"/>
      <c r="AK74" s="967" t="s">
        <v>541</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536</v>
      </c>
      <c r="C75" s="971"/>
      <c r="D75" s="971"/>
      <c r="E75" s="971"/>
      <c r="F75" s="971"/>
      <c r="G75" s="971"/>
      <c r="H75" s="971"/>
      <c r="I75" s="971"/>
      <c r="J75" s="971"/>
      <c r="K75" s="971"/>
      <c r="L75" s="971"/>
      <c r="M75" s="971"/>
      <c r="N75" s="971"/>
      <c r="O75" s="971"/>
      <c r="P75" s="972"/>
      <c r="Q75" s="974">
        <v>1668</v>
      </c>
      <c r="R75" s="975"/>
      <c r="S75" s="975"/>
      <c r="T75" s="975"/>
      <c r="U75" s="976"/>
      <c r="V75" s="977">
        <v>1620</v>
      </c>
      <c r="W75" s="975"/>
      <c r="X75" s="975"/>
      <c r="Y75" s="975"/>
      <c r="Z75" s="976"/>
      <c r="AA75" s="977">
        <v>48</v>
      </c>
      <c r="AB75" s="975"/>
      <c r="AC75" s="975"/>
      <c r="AD75" s="975"/>
      <c r="AE75" s="976"/>
      <c r="AF75" s="977">
        <v>48</v>
      </c>
      <c r="AG75" s="975"/>
      <c r="AH75" s="975"/>
      <c r="AI75" s="975"/>
      <c r="AJ75" s="976"/>
      <c r="AK75" s="977" t="s">
        <v>541</v>
      </c>
      <c r="AL75" s="975"/>
      <c r="AM75" s="975"/>
      <c r="AN75" s="975"/>
      <c r="AO75" s="976"/>
      <c r="AP75" s="977">
        <v>949</v>
      </c>
      <c r="AQ75" s="975"/>
      <c r="AR75" s="975"/>
      <c r="AS75" s="975"/>
      <c r="AT75" s="976"/>
      <c r="AU75" s="977">
        <v>675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7917</v>
      </c>
      <c r="AG88" s="955"/>
      <c r="AH88" s="955"/>
      <c r="AI88" s="955"/>
      <c r="AJ88" s="955"/>
      <c r="AK88" s="959"/>
      <c r="AL88" s="959"/>
      <c r="AM88" s="959"/>
      <c r="AN88" s="959"/>
      <c r="AO88" s="959"/>
      <c r="AP88" s="955">
        <v>3186</v>
      </c>
      <c r="AQ88" s="955"/>
      <c r="AR88" s="955"/>
      <c r="AS88" s="955"/>
      <c r="AT88" s="955"/>
      <c r="AU88" s="955">
        <v>1252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37</v>
      </c>
      <c r="CS102" s="947"/>
      <c r="CT102" s="947"/>
      <c r="CU102" s="947"/>
      <c r="CV102" s="948"/>
      <c r="CW102" s="946">
        <v>36</v>
      </c>
      <c r="CX102" s="947"/>
      <c r="CY102" s="947"/>
      <c r="CZ102" s="947"/>
      <c r="DA102" s="948"/>
      <c r="DB102" s="946" t="s">
        <v>541</v>
      </c>
      <c r="DC102" s="947"/>
      <c r="DD102" s="947"/>
      <c r="DE102" s="947"/>
      <c r="DF102" s="948"/>
      <c r="DG102" s="946" t="s">
        <v>541</v>
      </c>
      <c r="DH102" s="947"/>
      <c r="DI102" s="947"/>
      <c r="DJ102" s="947"/>
      <c r="DK102" s="948"/>
      <c r="DL102" s="946" t="s">
        <v>542</v>
      </c>
      <c r="DM102" s="947"/>
      <c r="DN102" s="947"/>
      <c r="DO102" s="947"/>
      <c r="DP102" s="948"/>
      <c r="DQ102" s="946" t="s">
        <v>542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284</v>
      </c>
      <c r="AG109" s="888"/>
      <c r="AH109" s="888"/>
      <c r="AI109" s="888"/>
      <c r="AJ109" s="889"/>
      <c r="AK109" s="890" t="s">
        <v>283</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284</v>
      </c>
      <c r="BW109" s="888"/>
      <c r="BX109" s="888"/>
      <c r="BY109" s="888"/>
      <c r="BZ109" s="889"/>
      <c r="CA109" s="890" t="s">
        <v>283</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284</v>
      </c>
      <c r="DM109" s="888"/>
      <c r="DN109" s="888"/>
      <c r="DO109" s="888"/>
      <c r="DP109" s="889"/>
      <c r="DQ109" s="890" t="s">
        <v>283</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1239860</v>
      </c>
      <c r="AB110" s="873"/>
      <c r="AC110" s="873"/>
      <c r="AD110" s="873"/>
      <c r="AE110" s="874"/>
      <c r="AF110" s="875">
        <v>1235196</v>
      </c>
      <c r="AG110" s="873"/>
      <c r="AH110" s="873"/>
      <c r="AI110" s="873"/>
      <c r="AJ110" s="874"/>
      <c r="AK110" s="875">
        <v>1254626</v>
      </c>
      <c r="AL110" s="873"/>
      <c r="AM110" s="873"/>
      <c r="AN110" s="873"/>
      <c r="AO110" s="874"/>
      <c r="AP110" s="876">
        <v>14.3</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13598097</v>
      </c>
      <c r="BR110" s="800"/>
      <c r="BS110" s="800"/>
      <c r="BT110" s="800"/>
      <c r="BU110" s="800"/>
      <c r="BV110" s="800">
        <v>14421806</v>
      </c>
      <c r="BW110" s="800"/>
      <c r="BX110" s="800"/>
      <c r="BY110" s="800"/>
      <c r="BZ110" s="800"/>
      <c r="CA110" s="800">
        <v>14903304</v>
      </c>
      <c r="CB110" s="800"/>
      <c r="CC110" s="800"/>
      <c r="CD110" s="800"/>
      <c r="CE110" s="800"/>
      <c r="CF110" s="861">
        <v>170.3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1432</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3312208</v>
      </c>
      <c r="BR112" s="771"/>
      <c r="BS112" s="771"/>
      <c r="BT112" s="771"/>
      <c r="BU112" s="771"/>
      <c r="BV112" s="771">
        <v>3230327</v>
      </c>
      <c r="BW112" s="771"/>
      <c r="BX112" s="771"/>
      <c r="BY112" s="771"/>
      <c r="BZ112" s="771"/>
      <c r="CA112" s="771">
        <v>3266673</v>
      </c>
      <c r="CB112" s="771"/>
      <c r="CC112" s="771"/>
      <c r="CD112" s="771"/>
      <c r="CE112" s="771"/>
      <c r="CF112" s="848">
        <v>37.299999999999997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189239</v>
      </c>
      <c r="AB113" s="909"/>
      <c r="AC113" s="909"/>
      <c r="AD113" s="909"/>
      <c r="AE113" s="910"/>
      <c r="AF113" s="911">
        <v>247863</v>
      </c>
      <c r="AG113" s="909"/>
      <c r="AH113" s="909"/>
      <c r="AI113" s="909"/>
      <c r="AJ113" s="910"/>
      <c r="AK113" s="911">
        <v>311243</v>
      </c>
      <c r="AL113" s="909"/>
      <c r="AM113" s="909"/>
      <c r="AN113" s="909"/>
      <c r="AO113" s="910"/>
      <c r="AP113" s="912">
        <v>3.6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1958116</v>
      </c>
      <c r="BR113" s="771"/>
      <c r="BS113" s="771"/>
      <c r="BT113" s="771"/>
      <c r="BU113" s="771"/>
      <c r="BV113" s="771">
        <v>1563560</v>
      </c>
      <c r="BW113" s="771"/>
      <c r="BX113" s="771"/>
      <c r="BY113" s="771"/>
      <c r="BZ113" s="771"/>
      <c r="CA113" s="771">
        <v>1252495</v>
      </c>
      <c r="CB113" s="771"/>
      <c r="CC113" s="771"/>
      <c r="CD113" s="771"/>
      <c r="CE113" s="771"/>
      <c r="CF113" s="848">
        <v>14.3</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1432</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423176</v>
      </c>
      <c r="AB114" s="784"/>
      <c r="AC114" s="784"/>
      <c r="AD114" s="784"/>
      <c r="AE114" s="785"/>
      <c r="AF114" s="786">
        <v>426689</v>
      </c>
      <c r="AG114" s="784"/>
      <c r="AH114" s="784"/>
      <c r="AI114" s="784"/>
      <c r="AJ114" s="785"/>
      <c r="AK114" s="786">
        <v>415276</v>
      </c>
      <c r="AL114" s="784"/>
      <c r="AM114" s="784"/>
      <c r="AN114" s="784"/>
      <c r="AO114" s="785"/>
      <c r="AP114" s="754">
        <v>4.7</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1655700</v>
      </c>
      <c r="BR114" s="771"/>
      <c r="BS114" s="771"/>
      <c r="BT114" s="771"/>
      <c r="BU114" s="771"/>
      <c r="BV114" s="771">
        <v>1628926</v>
      </c>
      <c r="BW114" s="771"/>
      <c r="BX114" s="771"/>
      <c r="BY114" s="771"/>
      <c r="BZ114" s="771"/>
      <c r="CA114" s="771">
        <v>1482429</v>
      </c>
      <c r="CB114" s="771"/>
      <c r="CC114" s="771"/>
      <c r="CD114" s="771"/>
      <c r="CE114" s="771"/>
      <c r="CF114" s="848">
        <v>16.899999999999999</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1155</v>
      </c>
      <c r="AB115" s="909"/>
      <c r="AC115" s="909"/>
      <c r="AD115" s="909"/>
      <c r="AE115" s="910"/>
      <c r="AF115" s="911">
        <v>1156</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1853430</v>
      </c>
      <c r="AB117" s="895"/>
      <c r="AC117" s="895"/>
      <c r="AD117" s="895"/>
      <c r="AE117" s="896"/>
      <c r="AF117" s="898">
        <v>1910904</v>
      </c>
      <c r="AG117" s="895"/>
      <c r="AH117" s="895"/>
      <c r="AI117" s="895"/>
      <c r="AJ117" s="896"/>
      <c r="AK117" s="898">
        <v>1981145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284</v>
      </c>
      <c r="AG118" s="888"/>
      <c r="AH118" s="888"/>
      <c r="AI118" s="888"/>
      <c r="AJ118" s="889"/>
      <c r="AK118" s="890" t="s">
        <v>283</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20525553</v>
      </c>
      <c r="BR118" s="858"/>
      <c r="BS118" s="858"/>
      <c r="BT118" s="858"/>
      <c r="BU118" s="858"/>
      <c r="BV118" s="858">
        <v>20844619</v>
      </c>
      <c r="BW118" s="858"/>
      <c r="BX118" s="858"/>
      <c r="BY118" s="858"/>
      <c r="BZ118" s="858"/>
      <c r="CA118" s="858">
        <v>20904901</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2497129</v>
      </c>
      <c r="BR119" s="800"/>
      <c r="BS119" s="800"/>
      <c r="BT119" s="800"/>
      <c r="BU119" s="800"/>
      <c r="BV119" s="800">
        <v>2147467</v>
      </c>
      <c r="BW119" s="800"/>
      <c r="BX119" s="800"/>
      <c r="BY119" s="800"/>
      <c r="BZ119" s="800"/>
      <c r="CA119" s="800">
        <v>2115958</v>
      </c>
      <c r="CB119" s="800"/>
      <c r="CC119" s="800"/>
      <c r="CD119" s="800"/>
      <c r="CE119" s="800"/>
      <c r="CF119" s="861">
        <v>24.2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15000</v>
      </c>
      <c r="BR120" s="771"/>
      <c r="BS120" s="771"/>
      <c r="BT120" s="771"/>
      <c r="BU120" s="771"/>
      <c r="BV120" s="771">
        <v>9000</v>
      </c>
      <c r="BW120" s="771"/>
      <c r="BX120" s="771"/>
      <c r="BY120" s="771"/>
      <c r="BZ120" s="771"/>
      <c r="CA120" s="771">
        <v>3000</v>
      </c>
      <c r="CB120" s="771"/>
      <c r="CC120" s="771"/>
      <c r="CD120" s="771"/>
      <c r="CE120" s="771"/>
      <c r="CF120" s="848">
        <v>0</v>
      </c>
      <c r="CG120" s="849"/>
      <c r="CH120" s="849"/>
      <c r="CI120" s="849"/>
      <c r="CJ120" s="849"/>
      <c r="CK120" s="850" t="s">
        <v>435</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2610275</v>
      </c>
      <c r="DH120" s="800"/>
      <c r="DI120" s="800"/>
      <c r="DJ120" s="800"/>
      <c r="DK120" s="800"/>
      <c r="DL120" s="800">
        <v>2384208</v>
      </c>
      <c r="DM120" s="800"/>
      <c r="DN120" s="800"/>
      <c r="DO120" s="800"/>
      <c r="DP120" s="800"/>
      <c r="DQ120" s="800">
        <v>2495377</v>
      </c>
      <c r="DR120" s="800"/>
      <c r="DS120" s="800"/>
      <c r="DT120" s="800"/>
      <c r="DU120" s="800"/>
      <c r="DV120" s="801">
        <v>28.5</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1155</v>
      </c>
      <c r="AB121" s="784"/>
      <c r="AC121" s="784"/>
      <c r="AD121" s="784"/>
      <c r="AE121" s="785"/>
      <c r="AF121" s="786">
        <v>1156</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14233433</v>
      </c>
      <c r="BR121" s="858"/>
      <c r="BS121" s="858"/>
      <c r="BT121" s="858"/>
      <c r="BU121" s="858"/>
      <c r="BV121" s="858">
        <v>14749178</v>
      </c>
      <c r="BW121" s="858"/>
      <c r="BX121" s="858"/>
      <c r="BY121" s="858"/>
      <c r="BZ121" s="858"/>
      <c r="CA121" s="858">
        <v>14173908</v>
      </c>
      <c r="CB121" s="858"/>
      <c r="CC121" s="858"/>
      <c r="CD121" s="858"/>
      <c r="CE121" s="858"/>
      <c r="CF121" s="859">
        <v>162</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369294</v>
      </c>
      <c r="DH121" s="771"/>
      <c r="DI121" s="771"/>
      <c r="DJ121" s="771"/>
      <c r="DK121" s="771"/>
      <c r="DL121" s="771">
        <v>425063</v>
      </c>
      <c r="DM121" s="771"/>
      <c r="DN121" s="771"/>
      <c r="DO121" s="771"/>
      <c r="DP121" s="771"/>
      <c r="DQ121" s="771">
        <v>331684</v>
      </c>
      <c r="DR121" s="771"/>
      <c r="DS121" s="771"/>
      <c r="DT121" s="771"/>
      <c r="DU121" s="771"/>
      <c r="DV121" s="823">
        <v>3.8</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16745562</v>
      </c>
      <c r="BR122" s="840"/>
      <c r="BS122" s="840"/>
      <c r="BT122" s="840"/>
      <c r="BU122" s="840"/>
      <c r="BV122" s="840">
        <v>16905645</v>
      </c>
      <c r="BW122" s="840"/>
      <c r="BX122" s="840"/>
      <c r="BY122" s="840"/>
      <c r="BZ122" s="840"/>
      <c r="CA122" s="840">
        <v>16292866</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273954</v>
      </c>
      <c r="DH122" s="771"/>
      <c r="DI122" s="771"/>
      <c r="DJ122" s="771"/>
      <c r="DK122" s="771"/>
      <c r="DL122" s="771">
        <v>262161</v>
      </c>
      <c r="DM122" s="771"/>
      <c r="DN122" s="771"/>
      <c r="DO122" s="771"/>
      <c r="DP122" s="771"/>
      <c r="DQ122" s="771">
        <v>244032</v>
      </c>
      <c r="DR122" s="771"/>
      <c r="DS122" s="771"/>
      <c r="DT122" s="771"/>
      <c r="DU122" s="771"/>
      <c r="DV122" s="823">
        <v>2.8</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45.9</v>
      </c>
      <c r="BR123" s="832"/>
      <c r="BS123" s="832"/>
      <c r="BT123" s="832"/>
      <c r="BU123" s="832"/>
      <c r="BV123" s="832">
        <v>47</v>
      </c>
      <c r="BW123" s="832"/>
      <c r="BX123" s="832"/>
      <c r="BY123" s="832"/>
      <c r="BZ123" s="832"/>
      <c r="CA123" s="832">
        <v>52.7</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58685</v>
      </c>
      <c r="DH123" s="784"/>
      <c r="DI123" s="784"/>
      <c r="DJ123" s="784"/>
      <c r="DK123" s="785"/>
      <c r="DL123" s="786">
        <v>158895</v>
      </c>
      <c r="DM123" s="784"/>
      <c r="DN123" s="784"/>
      <c r="DO123" s="784"/>
      <c r="DP123" s="785"/>
      <c r="DQ123" s="786">
        <v>195580</v>
      </c>
      <c r="DR123" s="784"/>
      <c r="DS123" s="784"/>
      <c r="DT123" s="784"/>
      <c r="DU123" s="785"/>
      <c r="DV123" s="754">
        <v>2.2000000000000002</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13.31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6000</v>
      </c>
      <c r="AB128" s="724"/>
      <c r="AC128" s="724"/>
      <c r="AD128" s="724"/>
      <c r="AE128" s="725"/>
      <c r="AF128" s="726">
        <v>6000</v>
      </c>
      <c r="AG128" s="724"/>
      <c r="AH128" s="724"/>
      <c r="AI128" s="724"/>
      <c r="AJ128" s="725"/>
      <c r="AK128" s="726">
        <v>6000</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18.309999999999999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9577542</v>
      </c>
      <c r="AB129" s="784"/>
      <c r="AC129" s="784"/>
      <c r="AD129" s="784"/>
      <c r="AE129" s="785"/>
      <c r="AF129" s="786">
        <v>9725767</v>
      </c>
      <c r="AG129" s="784"/>
      <c r="AH129" s="784"/>
      <c r="AI129" s="784"/>
      <c r="AJ129" s="785"/>
      <c r="AK129" s="786">
        <v>10140452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1356238</v>
      </c>
      <c r="AB130" s="784"/>
      <c r="AC130" s="784"/>
      <c r="AD130" s="784"/>
      <c r="AE130" s="785"/>
      <c r="AF130" s="786">
        <v>1351835</v>
      </c>
      <c r="AG130" s="784"/>
      <c r="AH130" s="784"/>
      <c r="AI130" s="784"/>
      <c r="AJ130" s="785"/>
      <c r="AK130" s="786">
        <v>1390037</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52.7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8221304</v>
      </c>
      <c r="AB131" s="717"/>
      <c r="AC131" s="717"/>
      <c r="AD131" s="717"/>
      <c r="AE131" s="718"/>
      <c r="AF131" s="719">
        <v>8373932</v>
      </c>
      <c r="AG131" s="717"/>
      <c r="AH131" s="717"/>
      <c r="AI131" s="717"/>
      <c r="AJ131" s="718"/>
      <c r="AK131" s="719">
        <v>8750415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5.9746239770000003</v>
      </c>
      <c r="AB132" s="740"/>
      <c r="AC132" s="740"/>
      <c r="AD132" s="740"/>
      <c r="AE132" s="741"/>
      <c r="AF132" s="742">
        <v>6.6046511959999998</v>
      </c>
      <c r="AG132" s="740"/>
      <c r="AH132" s="740"/>
      <c r="AI132" s="740"/>
      <c r="AJ132" s="741"/>
      <c r="AK132" s="742">
        <v>6.6866314339999997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7.5</v>
      </c>
      <c r="AB133" s="749"/>
      <c r="AC133" s="749"/>
      <c r="AD133" s="749"/>
      <c r="AE133" s="750"/>
      <c r="AF133" s="748">
        <v>6.7</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election activeCell="A4" sqref="A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1" sqref="G11:J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2216653</v>
      </c>
      <c r="L9" s="264">
        <v>40173</v>
      </c>
      <c r="M9" s="265">
        <v>65114</v>
      </c>
      <c r="N9" s="266">
        <v>-38.299999999999997</v>
      </c>
    </row>
    <row r="10" spans="1:16">
      <c r="A10" s="248"/>
      <c r="B10" s="244"/>
      <c r="C10" s="244"/>
      <c r="D10" s="244"/>
      <c r="E10" s="244"/>
      <c r="F10" s="244"/>
      <c r="G10" s="1133" t="s">
        <v>471</v>
      </c>
      <c r="H10" s="1134"/>
      <c r="I10" s="1134"/>
      <c r="J10" s="1135"/>
      <c r="K10" s="267">
        <v>48166</v>
      </c>
      <c r="L10" s="268">
        <v>873</v>
      </c>
      <c r="M10" s="269">
        <v>4538</v>
      </c>
      <c r="N10" s="270">
        <v>-80.8</v>
      </c>
    </row>
    <row r="11" spans="1:16" ht="13.5" customHeight="1">
      <c r="A11" s="248"/>
      <c r="B11" s="244"/>
      <c r="C11" s="244"/>
      <c r="D11" s="244"/>
      <c r="E11" s="244"/>
      <c r="F11" s="244"/>
      <c r="G11" s="1133" t="s">
        <v>472</v>
      </c>
      <c r="H11" s="1134"/>
      <c r="I11" s="1134"/>
      <c r="J11" s="1135"/>
      <c r="K11" s="267">
        <v>451603</v>
      </c>
      <c r="L11" s="268">
        <v>8184</v>
      </c>
      <c r="M11" s="269">
        <v>5513</v>
      </c>
      <c r="N11" s="270">
        <v>48.4</v>
      </c>
    </row>
    <row r="12" spans="1:16" ht="13.5" customHeight="1">
      <c r="A12" s="248"/>
      <c r="B12" s="244"/>
      <c r="C12" s="244"/>
      <c r="D12" s="244"/>
      <c r="E12" s="244"/>
      <c r="F12" s="244"/>
      <c r="G12" s="1133" t="s">
        <v>473</v>
      </c>
      <c r="H12" s="1134"/>
      <c r="I12" s="1134"/>
      <c r="J12" s="1135"/>
      <c r="K12" s="267" t="s">
        <v>474</v>
      </c>
      <c r="L12" s="268" t="s">
        <v>474</v>
      </c>
      <c r="M12" s="269">
        <v>953</v>
      </c>
      <c r="N12" s="270" t="s">
        <v>474</v>
      </c>
    </row>
    <row r="13" spans="1:16" ht="13.5" customHeight="1">
      <c r="A13" s="248"/>
      <c r="B13" s="244"/>
      <c r="C13" s="244"/>
      <c r="D13" s="244"/>
      <c r="E13" s="244"/>
      <c r="F13" s="244"/>
      <c r="G13" s="1133" t="s">
        <v>475</v>
      </c>
      <c r="H13" s="1134"/>
      <c r="I13" s="1134"/>
      <c r="J13" s="1135"/>
      <c r="K13" s="267" t="s">
        <v>474</v>
      </c>
      <c r="L13" s="268" t="s">
        <v>474</v>
      </c>
      <c r="M13" s="269">
        <v>2</v>
      </c>
      <c r="N13" s="270" t="s">
        <v>474</v>
      </c>
    </row>
    <row r="14" spans="1:16" ht="13.5" customHeight="1">
      <c r="A14" s="248"/>
      <c r="B14" s="244"/>
      <c r="C14" s="244"/>
      <c r="D14" s="244"/>
      <c r="E14" s="244"/>
      <c r="F14" s="244"/>
      <c r="G14" s="1133" t="s">
        <v>476</v>
      </c>
      <c r="H14" s="1134"/>
      <c r="I14" s="1134"/>
      <c r="J14" s="1135"/>
      <c r="K14" s="267">
        <v>138906</v>
      </c>
      <c r="L14" s="268">
        <v>2517</v>
      </c>
      <c r="M14" s="269">
        <v>2887</v>
      </c>
      <c r="N14" s="270">
        <v>-12.8</v>
      </c>
    </row>
    <row r="15" spans="1:16" ht="13.5" customHeight="1">
      <c r="A15" s="248"/>
      <c r="B15" s="244"/>
      <c r="C15" s="244"/>
      <c r="D15" s="244"/>
      <c r="E15" s="244"/>
      <c r="F15" s="244"/>
      <c r="G15" s="1133" t="s">
        <v>477</v>
      </c>
      <c r="H15" s="1134"/>
      <c r="I15" s="1134"/>
      <c r="J15" s="1135"/>
      <c r="K15" s="267">
        <v>158313</v>
      </c>
      <c r="L15" s="268">
        <v>2869</v>
      </c>
      <c r="M15" s="269">
        <v>1642</v>
      </c>
      <c r="N15" s="270">
        <v>74.7</v>
      </c>
    </row>
    <row r="16" spans="1:16">
      <c r="A16" s="248"/>
      <c r="B16" s="244"/>
      <c r="C16" s="244"/>
      <c r="D16" s="244"/>
      <c r="E16" s="244"/>
      <c r="F16" s="244"/>
      <c r="G16" s="1136" t="s">
        <v>478</v>
      </c>
      <c r="H16" s="1137"/>
      <c r="I16" s="1137"/>
      <c r="J16" s="1138"/>
      <c r="K16" s="268">
        <v>-84574</v>
      </c>
      <c r="L16" s="268">
        <v>-1533</v>
      </c>
      <c r="M16" s="269">
        <v>-6965</v>
      </c>
      <c r="N16" s="270">
        <v>-78</v>
      </c>
    </row>
    <row r="17" spans="1:16">
      <c r="A17" s="248"/>
      <c r="B17" s="244"/>
      <c r="C17" s="244"/>
      <c r="D17" s="244"/>
      <c r="E17" s="244"/>
      <c r="F17" s="244"/>
      <c r="G17" s="1136" t="s">
        <v>168</v>
      </c>
      <c r="H17" s="1137"/>
      <c r="I17" s="1137"/>
      <c r="J17" s="1138"/>
      <c r="K17" s="268">
        <v>2929067</v>
      </c>
      <c r="L17" s="268">
        <v>53084</v>
      </c>
      <c r="M17" s="269">
        <v>73685</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4.6900000000000004</v>
      </c>
      <c r="L21" s="281">
        <v>7.13</v>
      </c>
      <c r="M21" s="282">
        <v>-2.44</v>
      </c>
      <c r="N21" s="249"/>
      <c r="O21" s="283"/>
      <c r="P21" s="279"/>
    </row>
    <row r="22" spans="1:16" s="284" customFormat="1">
      <c r="A22" s="279"/>
      <c r="B22" s="249"/>
      <c r="C22" s="249"/>
      <c r="D22" s="249"/>
      <c r="E22" s="249"/>
      <c r="F22" s="249"/>
      <c r="G22" s="1130" t="s">
        <v>484</v>
      </c>
      <c r="H22" s="1131"/>
      <c r="I22" s="1131"/>
      <c r="J22" s="1132"/>
      <c r="K22" s="285">
        <v>97.1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1254626</v>
      </c>
      <c r="L32" s="294">
        <v>22738</v>
      </c>
      <c r="M32" s="295">
        <v>43359</v>
      </c>
      <c r="N32" s="296">
        <v>-47.6</v>
      </c>
    </row>
    <row r="33" spans="1:16" ht="13.5" customHeight="1">
      <c r="A33" s="248"/>
      <c r="B33" s="244"/>
      <c r="C33" s="244"/>
      <c r="D33" s="244"/>
      <c r="E33" s="244"/>
      <c r="F33" s="244"/>
      <c r="G33" s="1121" t="s">
        <v>488</v>
      </c>
      <c r="H33" s="1122"/>
      <c r="I33" s="1122"/>
      <c r="J33" s="1123"/>
      <c r="K33" s="294" t="s">
        <v>474</v>
      </c>
      <c r="L33" s="294" t="s">
        <v>474</v>
      </c>
      <c r="M33" s="295">
        <v>0</v>
      </c>
      <c r="N33" s="296" t="s">
        <v>474</v>
      </c>
    </row>
    <row r="34" spans="1:16" ht="27" customHeight="1">
      <c r="A34" s="248"/>
      <c r="B34" s="244"/>
      <c r="C34" s="244"/>
      <c r="D34" s="244"/>
      <c r="E34" s="244"/>
      <c r="F34" s="244"/>
      <c r="G34" s="1121" t="s">
        <v>489</v>
      </c>
      <c r="H34" s="1122"/>
      <c r="I34" s="1122"/>
      <c r="J34" s="1123"/>
      <c r="K34" s="294" t="s">
        <v>474</v>
      </c>
      <c r="L34" s="294" t="s">
        <v>474</v>
      </c>
      <c r="M34" s="295">
        <v>39</v>
      </c>
      <c r="N34" s="296" t="s">
        <v>474</v>
      </c>
    </row>
    <row r="35" spans="1:16" ht="27" customHeight="1">
      <c r="A35" s="248"/>
      <c r="B35" s="244"/>
      <c r="C35" s="244"/>
      <c r="D35" s="244"/>
      <c r="E35" s="244"/>
      <c r="F35" s="244"/>
      <c r="G35" s="1121" t="s">
        <v>490</v>
      </c>
      <c r="H35" s="1122"/>
      <c r="I35" s="1122"/>
      <c r="J35" s="1123"/>
      <c r="K35" s="294">
        <v>311243</v>
      </c>
      <c r="L35" s="294">
        <v>5641</v>
      </c>
      <c r="M35" s="295">
        <v>11806</v>
      </c>
      <c r="N35" s="296">
        <v>-52.2</v>
      </c>
    </row>
    <row r="36" spans="1:16" ht="27" customHeight="1">
      <c r="A36" s="248"/>
      <c r="B36" s="244"/>
      <c r="C36" s="244"/>
      <c r="D36" s="244"/>
      <c r="E36" s="244"/>
      <c r="F36" s="244"/>
      <c r="G36" s="1121" t="s">
        <v>491</v>
      </c>
      <c r="H36" s="1122"/>
      <c r="I36" s="1122"/>
      <c r="J36" s="1123"/>
      <c r="K36" s="294">
        <v>415276</v>
      </c>
      <c r="L36" s="294">
        <v>7526</v>
      </c>
      <c r="M36" s="295">
        <v>1910</v>
      </c>
      <c r="N36" s="296">
        <v>294</v>
      </c>
    </row>
    <row r="37" spans="1:16" ht="13.5" customHeight="1">
      <c r="A37" s="248"/>
      <c r="B37" s="244"/>
      <c r="C37" s="244"/>
      <c r="D37" s="244"/>
      <c r="E37" s="244"/>
      <c r="F37" s="244"/>
      <c r="G37" s="1121" t="s">
        <v>492</v>
      </c>
      <c r="H37" s="1122"/>
      <c r="I37" s="1122"/>
      <c r="J37" s="1123"/>
      <c r="K37" s="294" t="s">
        <v>474</v>
      </c>
      <c r="L37" s="294" t="s">
        <v>474</v>
      </c>
      <c r="M37" s="295">
        <v>1129</v>
      </c>
      <c r="N37" s="296" t="s">
        <v>474</v>
      </c>
    </row>
    <row r="38" spans="1:16" ht="27" customHeight="1">
      <c r="A38" s="248"/>
      <c r="B38" s="244"/>
      <c r="C38" s="244"/>
      <c r="D38" s="244"/>
      <c r="E38" s="244"/>
      <c r="F38" s="244"/>
      <c r="G38" s="1124" t="s">
        <v>493</v>
      </c>
      <c r="H38" s="1125"/>
      <c r="I38" s="1125"/>
      <c r="J38" s="1126"/>
      <c r="K38" s="297" t="s">
        <v>474</v>
      </c>
      <c r="L38" s="297" t="s">
        <v>474</v>
      </c>
      <c r="M38" s="298">
        <v>5</v>
      </c>
      <c r="N38" s="299" t="s">
        <v>474</v>
      </c>
      <c r="O38" s="293"/>
    </row>
    <row r="39" spans="1:16">
      <c r="A39" s="248"/>
      <c r="B39" s="244"/>
      <c r="C39" s="244"/>
      <c r="D39" s="244"/>
      <c r="E39" s="244"/>
      <c r="F39" s="244"/>
      <c r="G39" s="1124" t="s">
        <v>494</v>
      </c>
      <c r="H39" s="1125"/>
      <c r="I39" s="1125"/>
      <c r="J39" s="1126"/>
      <c r="K39" s="300">
        <v>-6000</v>
      </c>
      <c r="L39" s="300">
        <v>-109</v>
      </c>
      <c r="M39" s="301">
        <v>-5126</v>
      </c>
      <c r="N39" s="302">
        <v>-97.9</v>
      </c>
      <c r="O39" s="293"/>
    </row>
    <row r="40" spans="1:16" ht="27" customHeight="1">
      <c r="A40" s="248"/>
      <c r="B40" s="244"/>
      <c r="C40" s="244"/>
      <c r="D40" s="244"/>
      <c r="E40" s="244"/>
      <c r="F40" s="244"/>
      <c r="G40" s="1121" t="s">
        <v>495</v>
      </c>
      <c r="H40" s="1122"/>
      <c r="I40" s="1122"/>
      <c r="J40" s="1123"/>
      <c r="K40" s="300">
        <v>-1390037</v>
      </c>
      <c r="L40" s="300">
        <v>-25192</v>
      </c>
      <c r="M40" s="301">
        <v>-37205</v>
      </c>
      <c r="N40" s="302">
        <v>-32.299999999999997</v>
      </c>
      <c r="O40" s="293"/>
    </row>
    <row r="41" spans="1:16">
      <c r="A41" s="248"/>
      <c r="B41" s="244"/>
      <c r="C41" s="244"/>
      <c r="D41" s="244"/>
      <c r="E41" s="244"/>
      <c r="F41" s="244"/>
      <c r="G41" s="1127" t="s">
        <v>278</v>
      </c>
      <c r="H41" s="1128"/>
      <c r="I41" s="1128"/>
      <c r="J41" s="1129"/>
      <c r="K41" s="294">
        <v>585108</v>
      </c>
      <c r="L41" s="300">
        <v>10604</v>
      </c>
      <c r="M41" s="301">
        <v>15917</v>
      </c>
      <c r="N41" s="302">
        <v>-33.4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1691184</v>
      </c>
      <c r="J51" s="320">
        <v>31450</v>
      </c>
      <c r="K51" s="321">
        <v>-1.5</v>
      </c>
      <c r="L51" s="322">
        <v>49426</v>
      </c>
      <c r="M51" s="323">
        <v>4.5999999999999996</v>
      </c>
      <c r="N51" s="324">
        <v>-6.1</v>
      </c>
    </row>
    <row r="52" spans="1:14">
      <c r="A52" s="248"/>
      <c r="B52" s="244"/>
      <c r="C52" s="244"/>
      <c r="D52" s="244"/>
      <c r="E52" s="244"/>
      <c r="F52" s="244"/>
      <c r="G52" s="325"/>
      <c r="H52" s="326" t="s">
        <v>506</v>
      </c>
      <c r="I52" s="327">
        <v>1080718</v>
      </c>
      <c r="J52" s="328">
        <v>20098</v>
      </c>
      <c r="K52" s="329">
        <v>7.7</v>
      </c>
      <c r="L52" s="330">
        <v>26568</v>
      </c>
      <c r="M52" s="331">
        <v>-4.5999999999999996</v>
      </c>
      <c r="N52" s="332">
        <v>12.3</v>
      </c>
    </row>
    <row r="53" spans="1:14">
      <c r="A53" s="248"/>
      <c r="B53" s="244"/>
      <c r="C53" s="244"/>
      <c r="D53" s="244"/>
      <c r="E53" s="244"/>
      <c r="F53" s="244"/>
      <c r="G53" s="310" t="s">
        <v>507</v>
      </c>
      <c r="H53" s="311"/>
      <c r="I53" s="319">
        <v>1732075</v>
      </c>
      <c r="J53" s="320">
        <v>31967</v>
      </c>
      <c r="K53" s="321">
        <v>1.6</v>
      </c>
      <c r="L53" s="322">
        <v>42839</v>
      </c>
      <c r="M53" s="323">
        <v>-13.3</v>
      </c>
      <c r="N53" s="324">
        <v>14.9</v>
      </c>
    </row>
    <row r="54" spans="1:14">
      <c r="A54" s="248"/>
      <c r="B54" s="244"/>
      <c r="C54" s="244"/>
      <c r="D54" s="244"/>
      <c r="E54" s="244"/>
      <c r="F54" s="244"/>
      <c r="G54" s="325"/>
      <c r="H54" s="326" t="s">
        <v>506</v>
      </c>
      <c r="I54" s="327">
        <v>1323195</v>
      </c>
      <c r="J54" s="328">
        <v>24420</v>
      </c>
      <c r="K54" s="329">
        <v>21.5</v>
      </c>
      <c r="L54" s="330">
        <v>22027</v>
      </c>
      <c r="M54" s="331">
        <v>-17.100000000000001</v>
      </c>
      <c r="N54" s="332">
        <v>38.6</v>
      </c>
    </row>
    <row r="55" spans="1:14">
      <c r="A55" s="248"/>
      <c r="B55" s="244"/>
      <c r="C55" s="244"/>
      <c r="D55" s="244"/>
      <c r="E55" s="244"/>
      <c r="F55" s="244"/>
      <c r="G55" s="310" t="s">
        <v>508</v>
      </c>
      <c r="H55" s="311"/>
      <c r="I55" s="319">
        <v>1647005</v>
      </c>
      <c r="J55" s="320">
        <v>30104</v>
      </c>
      <c r="K55" s="321">
        <v>-5.8</v>
      </c>
      <c r="L55" s="322">
        <v>46819</v>
      </c>
      <c r="M55" s="323">
        <v>9.3000000000000007</v>
      </c>
      <c r="N55" s="324">
        <v>-15.1</v>
      </c>
    </row>
    <row r="56" spans="1:14">
      <c r="A56" s="248"/>
      <c r="B56" s="244"/>
      <c r="C56" s="244"/>
      <c r="D56" s="244"/>
      <c r="E56" s="244"/>
      <c r="F56" s="244"/>
      <c r="G56" s="325"/>
      <c r="H56" s="326" t="s">
        <v>506</v>
      </c>
      <c r="I56" s="327">
        <v>727374</v>
      </c>
      <c r="J56" s="328">
        <v>13295</v>
      </c>
      <c r="K56" s="329">
        <v>-45.6</v>
      </c>
      <c r="L56" s="330">
        <v>24121</v>
      </c>
      <c r="M56" s="331">
        <v>9.5</v>
      </c>
      <c r="N56" s="332">
        <v>-55.1</v>
      </c>
    </row>
    <row r="57" spans="1:14">
      <c r="A57" s="248"/>
      <c r="B57" s="244"/>
      <c r="C57" s="244"/>
      <c r="D57" s="244"/>
      <c r="E57" s="244"/>
      <c r="F57" s="244"/>
      <c r="G57" s="310" t="s">
        <v>509</v>
      </c>
      <c r="H57" s="311"/>
      <c r="I57" s="319">
        <v>3019546</v>
      </c>
      <c r="J57" s="320">
        <v>54799</v>
      </c>
      <c r="K57" s="321">
        <v>82</v>
      </c>
      <c r="L57" s="322">
        <v>63956</v>
      </c>
      <c r="M57" s="323">
        <v>36.6</v>
      </c>
      <c r="N57" s="324">
        <v>45.4</v>
      </c>
    </row>
    <row r="58" spans="1:14">
      <c r="A58" s="248"/>
      <c r="B58" s="244"/>
      <c r="C58" s="244"/>
      <c r="D58" s="244"/>
      <c r="E58" s="244"/>
      <c r="F58" s="244"/>
      <c r="G58" s="325"/>
      <c r="H58" s="326" t="s">
        <v>506</v>
      </c>
      <c r="I58" s="327">
        <v>1446654</v>
      </c>
      <c r="J58" s="328">
        <v>26254</v>
      </c>
      <c r="K58" s="329">
        <v>97.5</v>
      </c>
      <c r="L58" s="330">
        <v>29239</v>
      </c>
      <c r="M58" s="331">
        <v>21.2</v>
      </c>
      <c r="N58" s="332">
        <v>76.3</v>
      </c>
    </row>
    <row r="59" spans="1:14">
      <c r="A59" s="248"/>
      <c r="B59" s="244"/>
      <c r="C59" s="244"/>
      <c r="D59" s="244"/>
      <c r="E59" s="244"/>
      <c r="F59" s="244"/>
      <c r="G59" s="310" t="s">
        <v>510</v>
      </c>
      <c r="H59" s="311"/>
      <c r="I59" s="319">
        <v>2457681</v>
      </c>
      <c r="J59" s="320">
        <v>44541</v>
      </c>
      <c r="K59" s="321">
        <v>-18.7</v>
      </c>
      <c r="L59" s="322">
        <v>66255</v>
      </c>
      <c r="M59" s="323">
        <v>3.6</v>
      </c>
      <c r="N59" s="324">
        <v>-22.3</v>
      </c>
    </row>
    <row r="60" spans="1:14">
      <c r="A60" s="248"/>
      <c r="B60" s="244"/>
      <c r="C60" s="244"/>
      <c r="D60" s="244"/>
      <c r="E60" s="244"/>
      <c r="F60" s="244"/>
      <c r="G60" s="325"/>
      <c r="H60" s="326" t="s">
        <v>506</v>
      </c>
      <c r="I60" s="333">
        <v>1247159</v>
      </c>
      <c r="J60" s="328">
        <v>22602</v>
      </c>
      <c r="K60" s="329">
        <v>-13.9</v>
      </c>
      <c r="L60" s="330">
        <v>31822</v>
      </c>
      <c r="M60" s="331">
        <v>8.8000000000000007</v>
      </c>
      <c r="N60" s="332">
        <v>-22.7</v>
      </c>
    </row>
    <row r="61" spans="1:14">
      <c r="A61" s="248"/>
      <c r="B61" s="244"/>
      <c r="C61" s="244"/>
      <c r="D61" s="244"/>
      <c r="E61" s="244"/>
      <c r="F61" s="244"/>
      <c r="G61" s="310" t="s">
        <v>511</v>
      </c>
      <c r="H61" s="334"/>
      <c r="I61" s="335">
        <v>2109498</v>
      </c>
      <c r="J61" s="336">
        <v>38572</v>
      </c>
      <c r="K61" s="337">
        <v>11.5</v>
      </c>
      <c r="L61" s="338">
        <v>53859</v>
      </c>
      <c r="M61" s="339">
        <v>8.1999999999999993</v>
      </c>
      <c r="N61" s="324">
        <v>3.3</v>
      </c>
    </row>
    <row r="62" spans="1:14">
      <c r="A62" s="248"/>
      <c r="B62" s="244"/>
      <c r="C62" s="244"/>
      <c r="D62" s="244"/>
      <c r="E62" s="244"/>
      <c r="F62" s="244"/>
      <c r="G62" s="325"/>
      <c r="H62" s="326" t="s">
        <v>506</v>
      </c>
      <c r="I62" s="327">
        <v>1165020</v>
      </c>
      <c r="J62" s="328">
        <v>21334</v>
      </c>
      <c r="K62" s="329">
        <v>13.4</v>
      </c>
      <c r="L62" s="330">
        <v>26755</v>
      </c>
      <c r="M62" s="331">
        <v>3.6</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11.55</v>
      </c>
      <c r="G47" s="12">
        <v>11.91</v>
      </c>
      <c r="H47" s="12">
        <v>15.61</v>
      </c>
      <c r="I47" s="12">
        <v>13.94</v>
      </c>
      <c r="J47" s="13">
        <v>11.27</v>
      </c>
    </row>
    <row r="48" spans="2:10" ht="57.75" customHeight="1">
      <c r="B48" s="14"/>
      <c r="C48" s="1141" t="s">
        <v>4</v>
      </c>
      <c r="D48" s="1141"/>
      <c r="E48" s="1142"/>
      <c r="F48" s="15">
        <v>3.99</v>
      </c>
      <c r="G48" s="16">
        <v>3.29</v>
      </c>
      <c r="H48" s="16">
        <v>3.59</v>
      </c>
      <c r="I48" s="16">
        <v>3.63</v>
      </c>
      <c r="J48" s="17">
        <v>3.88</v>
      </c>
    </row>
    <row r="49" spans="2:10" ht="57.75" customHeight="1" thickBot="1">
      <c r="B49" s="18"/>
      <c r="C49" s="1143" t="s">
        <v>5</v>
      </c>
      <c r="D49" s="1143"/>
      <c r="E49" s="1144"/>
      <c r="F49" s="19">
        <v>3.07</v>
      </c>
      <c r="G49" s="20" t="s">
        <v>518</v>
      </c>
      <c r="H49" s="20">
        <v>4</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 sqref="B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5.53</v>
      </c>
      <c r="G34" s="33">
        <v>7.84</v>
      </c>
      <c r="H34" s="33">
        <v>8.02</v>
      </c>
      <c r="I34" s="33">
        <v>8.58</v>
      </c>
      <c r="J34" s="34">
        <v>7.76</v>
      </c>
      <c r="K34" s="22"/>
      <c r="L34" s="22"/>
      <c r="M34" s="22"/>
      <c r="N34" s="22"/>
      <c r="O34" s="22"/>
      <c r="P34" s="22"/>
    </row>
    <row r="35" spans="1:16" ht="39" customHeight="1">
      <c r="A35" s="22"/>
      <c r="B35" s="35"/>
      <c r="C35" s="1145" t="s">
        <v>522</v>
      </c>
      <c r="D35" s="1146"/>
      <c r="E35" s="1147"/>
      <c r="F35" s="36">
        <v>3.99</v>
      </c>
      <c r="G35" s="37">
        <v>3.29</v>
      </c>
      <c r="H35" s="37">
        <v>3.59</v>
      </c>
      <c r="I35" s="37">
        <v>3.63</v>
      </c>
      <c r="J35" s="38">
        <v>3.87</v>
      </c>
      <c r="K35" s="22"/>
      <c r="L35" s="22"/>
      <c r="M35" s="22"/>
      <c r="N35" s="22"/>
      <c r="O35" s="22"/>
      <c r="P35" s="22"/>
    </row>
    <row r="36" spans="1:16" ht="39" customHeight="1">
      <c r="A36" s="22"/>
      <c r="B36" s="35"/>
      <c r="C36" s="1145" t="s">
        <v>523</v>
      </c>
      <c r="D36" s="1146"/>
      <c r="E36" s="1147"/>
      <c r="F36" s="36">
        <v>1.65</v>
      </c>
      <c r="G36" s="37">
        <v>2.74</v>
      </c>
      <c r="H36" s="37">
        <v>2.75</v>
      </c>
      <c r="I36" s="37">
        <v>5.23</v>
      </c>
      <c r="J36" s="38">
        <v>3.23</v>
      </c>
      <c r="K36" s="22"/>
      <c r="L36" s="22"/>
      <c r="M36" s="22"/>
      <c r="N36" s="22"/>
      <c r="O36" s="22"/>
      <c r="P36" s="22"/>
    </row>
    <row r="37" spans="1:16" ht="39" customHeight="1">
      <c r="A37" s="22"/>
      <c r="B37" s="35"/>
      <c r="C37" s="1145" t="s">
        <v>524</v>
      </c>
      <c r="D37" s="1146"/>
      <c r="E37" s="1147"/>
      <c r="F37" s="36">
        <v>0.28000000000000003</v>
      </c>
      <c r="G37" s="37">
        <v>0.2</v>
      </c>
      <c r="H37" s="37">
        <v>0.32</v>
      </c>
      <c r="I37" s="37">
        <v>0.82</v>
      </c>
      <c r="J37" s="38">
        <v>0.64</v>
      </c>
      <c r="K37" s="22"/>
      <c r="L37" s="22"/>
      <c r="M37" s="22"/>
      <c r="N37" s="22"/>
      <c r="O37" s="22"/>
      <c r="P37" s="22"/>
    </row>
    <row r="38" spans="1:16" ht="39" customHeight="1">
      <c r="A38" s="22"/>
      <c r="B38" s="35"/>
      <c r="C38" s="1145" t="s">
        <v>525</v>
      </c>
      <c r="D38" s="1146"/>
      <c r="E38" s="1147"/>
      <c r="F38" s="36">
        <v>0.01</v>
      </c>
      <c r="G38" s="37">
        <v>0.23</v>
      </c>
      <c r="H38" s="37">
        <v>0.12</v>
      </c>
      <c r="I38" s="37">
        <v>0.94</v>
      </c>
      <c r="J38" s="38">
        <v>0.17</v>
      </c>
      <c r="K38" s="22"/>
      <c r="L38" s="22"/>
      <c r="M38" s="22"/>
      <c r="N38" s="22"/>
      <c r="O38" s="22"/>
      <c r="P38" s="22"/>
    </row>
    <row r="39" spans="1:16" ht="39" customHeight="1">
      <c r="A39" s="22"/>
      <c r="B39" s="35"/>
      <c r="C39" s="1145" t="s">
        <v>526</v>
      </c>
      <c r="D39" s="1146"/>
      <c r="E39" s="1147"/>
      <c r="F39" s="36">
        <v>0.01</v>
      </c>
      <c r="G39" s="37">
        <v>0.02</v>
      </c>
      <c r="H39" s="37">
        <v>0.01</v>
      </c>
      <c r="I39" s="37">
        <v>0.02</v>
      </c>
      <c r="J39" s="38">
        <v>0.04</v>
      </c>
      <c r="K39" s="22"/>
      <c r="L39" s="22"/>
      <c r="M39" s="22"/>
      <c r="N39" s="22"/>
      <c r="O39" s="22"/>
      <c r="P39" s="22"/>
    </row>
    <row r="40" spans="1:16" ht="39" customHeight="1">
      <c r="A40" s="22"/>
      <c r="B40" s="35"/>
      <c r="C40" s="1145" t="s">
        <v>527</v>
      </c>
      <c r="D40" s="1146"/>
      <c r="E40" s="1147"/>
      <c r="F40" s="36" t="s">
        <v>474</v>
      </c>
      <c r="G40" s="37" t="s">
        <v>474</v>
      </c>
      <c r="H40" s="37">
        <v>0.04</v>
      </c>
      <c r="I40" s="37">
        <v>0.42</v>
      </c>
      <c r="J40" s="38">
        <v>0.01</v>
      </c>
      <c r="K40" s="22"/>
      <c r="L40" s="22"/>
      <c r="M40" s="22"/>
      <c r="N40" s="22"/>
      <c r="O40" s="22"/>
      <c r="P40" s="22"/>
    </row>
    <row r="41" spans="1:16" ht="39" customHeight="1">
      <c r="A41" s="22"/>
      <c r="B41" s="35"/>
      <c r="C41" s="1145" t="s">
        <v>528</v>
      </c>
      <c r="D41" s="1146"/>
      <c r="E41" s="1147"/>
      <c r="F41" s="36">
        <v>0</v>
      </c>
      <c r="G41" s="37">
        <v>0</v>
      </c>
      <c r="H41" s="37">
        <v>0</v>
      </c>
      <c r="I41" s="37">
        <v>0.01</v>
      </c>
      <c r="J41" s="38">
        <v>0.01</v>
      </c>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1" sqref="B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1804</v>
      </c>
      <c r="L45" s="60">
        <v>1252</v>
      </c>
      <c r="M45" s="60">
        <v>1240</v>
      </c>
      <c r="N45" s="60">
        <v>1235</v>
      </c>
      <c r="O45" s="61">
        <v>1255</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283</v>
      </c>
      <c r="L48" s="64">
        <v>268</v>
      </c>
      <c r="M48" s="64">
        <v>189</v>
      </c>
      <c r="N48" s="64">
        <v>248</v>
      </c>
      <c r="O48" s="65">
        <v>311</v>
      </c>
      <c r="P48" s="48"/>
      <c r="Q48" s="48"/>
      <c r="R48" s="48"/>
      <c r="S48" s="48"/>
      <c r="T48" s="48"/>
      <c r="U48" s="48"/>
    </row>
    <row r="49" spans="1:21" ht="30.75" customHeight="1">
      <c r="A49" s="48"/>
      <c r="B49" s="1163"/>
      <c r="C49" s="1164"/>
      <c r="D49" s="62"/>
      <c r="E49" s="1155" t="s">
        <v>16</v>
      </c>
      <c r="F49" s="1155"/>
      <c r="G49" s="1155"/>
      <c r="H49" s="1155"/>
      <c r="I49" s="1155"/>
      <c r="J49" s="1156"/>
      <c r="K49" s="63">
        <v>104</v>
      </c>
      <c r="L49" s="64">
        <v>459</v>
      </c>
      <c r="M49" s="64">
        <v>423</v>
      </c>
      <c r="N49" s="64">
        <v>427</v>
      </c>
      <c r="O49" s="65">
        <v>415</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1437</v>
      </c>
      <c r="L52" s="64">
        <v>1359</v>
      </c>
      <c r="M52" s="64">
        <v>1361</v>
      </c>
      <c r="N52" s="64">
        <v>1358</v>
      </c>
      <c r="O52" s="65">
        <v>1397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755</v>
      </c>
      <c r="L53" s="69">
        <v>621</v>
      </c>
      <c r="M53" s="69">
        <v>492</v>
      </c>
      <c r="N53" s="69">
        <v>553</v>
      </c>
      <c r="O53" s="70">
        <v>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2016-04-27T04:20:13Z</cp:lastPrinted>
  <dcterms:created xsi:type="dcterms:W3CDTF">2016-02-15T00:35:16Z</dcterms:created>
  <dcterms:modified xsi:type="dcterms:W3CDTF">2016-04-28T01:06:03Z</dcterms:modified>
  <cp:category/>
</cp:coreProperties>
</file>