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2.3" sheetId="1" r:id="rId1"/>
    <sheet name="R3.3" sheetId="3" r:id="rId2"/>
    <sheet name="R4.3" sheetId="4" r:id="rId3"/>
  </sheets>
  <definedNames>
    <definedName name="_xlnm.Print_Area" localSheetId="0">'R2.3'!$B$1:$K$30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4" l="1"/>
  <c r="G31" i="4"/>
  <c r="E31" i="4"/>
  <c r="C31" i="4"/>
  <c r="I31" i="3"/>
  <c r="G31" i="3"/>
  <c r="E31" i="3"/>
  <c r="C31" i="3"/>
  <c r="G30" i="4" l="1"/>
  <c r="E30" i="4"/>
  <c r="C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G30" i="3"/>
  <c r="I30" i="3" s="1"/>
  <c r="E30" i="3"/>
  <c r="C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G30" i="1"/>
  <c r="E30" i="1"/>
  <c r="I30" i="1" s="1"/>
  <c r="C30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4" i="1"/>
  <c r="I30" i="4" l="1"/>
</calcChain>
</file>

<file path=xl/comments1.xml><?xml version="1.0" encoding="utf-8"?>
<comments xmlns="http://schemas.openxmlformats.org/spreadsheetml/2006/main">
  <authors>
    <author>作成者</author>
  </authors>
  <commentList>
    <comment ref="C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計画決定全体延長</t>
        </r>
      </text>
    </comment>
    <comment ref="E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計画決定延長計</t>
        </r>
      </text>
    </comment>
    <comment ref="G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改良済延長計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C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計画決定全体延長</t>
        </r>
      </text>
    </comment>
    <comment ref="E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計画決定延長計</t>
        </r>
      </text>
    </comment>
    <comment ref="G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改良済延長計</t>
        </r>
      </text>
    </comment>
  </commentList>
</comments>
</file>

<file path=xl/sharedStrings.xml><?xml version="1.0" encoding="utf-8"?>
<sst xmlns="http://schemas.openxmlformats.org/spreadsheetml/2006/main" count="516" uniqueCount="59">
  <si>
    <t>路線名</t>
    <rPh sb="0" eb="2">
      <t>ロセン</t>
    </rPh>
    <rPh sb="2" eb="3">
      <t>メイ</t>
    </rPh>
    <phoneticPr fontId="2"/>
  </si>
  <si>
    <t>計画延長</t>
    <rPh sb="0" eb="2">
      <t>ケイカク</t>
    </rPh>
    <rPh sb="2" eb="4">
      <t>エンチョウ</t>
    </rPh>
    <phoneticPr fontId="2"/>
  </si>
  <si>
    <t>滝沢市内部分の都市計画決定及び整備の状況</t>
    <rPh sb="0" eb="2">
      <t>タキザワ</t>
    </rPh>
    <rPh sb="2" eb="4">
      <t>シナイ</t>
    </rPh>
    <rPh sb="4" eb="6">
      <t>ブブン</t>
    </rPh>
    <rPh sb="7" eb="9">
      <t>トシ</t>
    </rPh>
    <rPh sb="9" eb="11">
      <t>ケイカク</t>
    </rPh>
    <rPh sb="11" eb="13">
      <t>ケッテイ</t>
    </rPh>
    <rPh sb="13" eb="14">
      <t>オヨ</t>
    </rPh>
    <rPh sb="15" eb="17">
      <t>セイビ</t>
    </rPh>
    <rPh sb="18" eb="20">
      <t>ジョウキョウ</t>
    </rPh>
    <phoneticPr fontId="2"/>
  </si>
  <si>
    <t>整備済延長</t>
    <rPh sb="0" eb="2">
      <t>セイビ</t>
    </rPh>
    <rPh sb="2" eb="3">
      <t>ズ</t>
    </rPh>
    <rPh sb="3" eb="5">
      <t>エンチョウ</t>
    </rPh>
    <phoneticPr fontId="2"/>
  </si>
  <si>
    <t>整備率</t>
    <rPh sb="0" eb="2">
      <t>セイビ</t>
    </rPh>
    <rPh sb="2" eb="3">
      <t>リツ</t>
    </rPh>
    <phoneticPr fontId="2"/>
  </si>
  <si>
    <t>m</t>
    <phoneticPr fontId="2"/>
  </si>
  <si>
    <t>m</t>
    <phoneticPr fontId="2"/>
  </si>
  <si>
    <t>%</t>
    <phoneticPr fontId="2"/>
  </si>
  <si>
    <t>計画決定年度</t>
    <rPh sb="0" eb="2">
      <t>ケイカク</t>
    </rPh>
    <rPh sb="2" eb="4">
      <t>ケッテイ</t>
    </rPh>
    <rPh sb="4" eb="6">
      <t>ネンド</t>
    </rPh>
    <phoneticPr fontId="2"/>
  </si>
  <si>
    <t>中堤町穴口線</t>
    <rPh sb="0" eb="2">
      <t>ナカツツミ</t>
    </rPh>
    <rPh sb="2" eb="3">
      <t>マチ</t>
    </rPh>
    <rPh sb="3" eb="5">
      <t>アナグチ</t>
    </rPh>
    <rPh sb="5" eb="6">
      <t>セン</t>
    </rPh>
    <phoneticPr fontId="2"/>
  </si>
  <si>
    <t>南仙北滝沢線</t>
    <rPh sb="0" eb="3">
      <t>ミナミセンボク</t>
    </rPh>
    <rPh sb="3" eb="5">
      <t>タキザワ</t>
    </rPh>
    <rPh sb="5" eb="6">
      <t>セン</t>
    </rPh>
    <phoneticPr fontId="2"/>
  </si>
  <si>
    <t>太田橋雫石線</t>
    <rPh sb="0" eb="2">
      <t>オオタ</t>
    </rPh>
    <rPh sb="2" eb="3">
      <t>ハシ</t>
    </rPh>
    <rPh sb="3" eb="5">
      <t>シズクイシ</t>
    </rPh>
    <rPh sb="5" eb="6">
      <t>セン</t>
    </rPh>
    <phoneticPr fontId="2"/>
  </si>
  <si>
    <t>安倍館大沢線</t>
    <rPh sb="0" eb="3">
      <t>アベタテ</t>
    </rPh>
    <rPh sb="3" eb="5">
      <t>オオサワ</t>
    </rPh>
    <rPh sb="5" eb="6">
      <t>セン</t>
    </rPh>
    <phoneticPr fontId="2"/>
  </si>
  <si>
    <t>上道鵜飼線</t>
    <rPh sb="0" eb="1">
      <t>カミ</t>
    </rPh>
    <rPh sb="1" eb="2">
      <t>ドウ</t>
    </rPh>
    <rPh sb="2" eb="4">
      <t>ウカイ</t>
    </rPh>
    <rPh sb="4" eb="5">
      <t>セン</t>
    </rPh>
    <phoneticPr fontId="2"/>
  </si>
  <si>
    <t>矢巾滝沢線</t>
    <rPh sb="0" eb="2">
      <t>ヤハバ</t>
    </rPh>
    <rPh sb="2" eb="4">
      <t>タキザワ</t>
    </rPh>
    <rPh sb="4" eb="5">
      <t>セン</t>
    </rPh>
    <phoneticPr fontId="2"/>
  </si>
  <si>
    <t>氏子橋細谷地線</t>
    <rPh sb="0" eb="2">
      <t>ウジコ</t>
    </rPh>
    <rPh sb="2" eb="3">
      <t>バシ</t>
    </rPh>
    <rPh sb="3" eb="6">
      <t>ホソヤチ</t>
    </rPh>
    <rPh sb="6" eb="7">
      <t>セン</t>
    </rPh>
    <phoneticPr fontId="2"/>
  </si>
  <si>
    <t>新道篠木線</t>
    <rPh sb="0" eb="1">
      <t>シン</t>
    </rPh>
    <rPh sb="1" eb="2">
      <t>ミチ</t>
    </rPh>
    <rPh sb="2" eb="4">
      <t>シノギ</t>
    </rPh>
    <rPh sb="4" eb="5">
      <t>セン</t>
    </rPh>
    <phoneticPr fontId="2"/>
  </si>
  <si>
    <t>茨島土沢線</t>
    <rPh sb="0" eb="2">
      <t>バラジマ</t>
    </rPh>
    <rPh sb="2" eb="4">
      <t>ツチザワ</t>
    </rPh>
    <rPh sb="4" eb="5">
      <t>セン</t>
    </rPh>
    <phoneticPr fontId="2"/>
  </si>
  <si>
    <t>厨川元村線</t>
    <rPh sb="0" eb="2">
      <t>クリヤガワ</t>
    </rPh>
    <rPh sb="2" eb="4">
      <t>モトムラ</t>
    </rPh>
    <rPh sb="4" eb="5">
      <t>セン</t>
    </rPh>
    <phoneticPr fontId="2"/>
  </si>
  <si>
    <t>大釜駅前線</t>
    <rPh sb="0" eb="2">
      <t>オオガマ</t>
    </rPh>
    <rPh sb="2" eb="3">
      <t>エキ</t>
    </rPh>
    <rPh sb="3" eb="4">
      <t>マエ</t>
    </rPh>
    <rPh sb="4" eb="5">
      <t>セン</t>
    </rPh>
    <phoneticPr fontId="2"/>
  </si>
  <si>
    <t>大釜中央線</t>
    <rPh sb="0" eb="2">
      <t>オオガマ</t>
    </rPh>
    <rPh sb="2" eb="5">
      <t>チュウオウセン</t>
    </rPh>
    <phoneticPr fontId="2"/>
  </si>
  <si>
    <t>向新田下前田線</t>
    <rPh sb="0" eb="3">
      <t>ムカイシンデン</t>
    </rPh>
    <rPh sb="3" eb="6">
      <t>シモマエダ</t>
    </rPh>
    <rPh sb="6" eb="7">
      <t>セン</t>
    </rPh>
    <phoneticPr fontId="2"/>
  </si>
  <si>
    <t>室小路土沢線</t>
    <rPh sb="0" eb="1">
      <t>ムロ</t>
    </rPh>
    <rPh sb="1" eb="3">
      <t>コウジ</t>
    </rPh>
    <rPh sb="3" eb="5">
      <t>ツチザワ</t>
    </rPh>
    <rPh sb="5" eb="6">
      <t>セン</t>
    </rPh>
    <phoneticPr fontId="2"/>
  </si>
  <si>
    <t>下鵜飼御庭田線</t>
    <rPh sb="0" eb="3">
      <t>シモウカイ</t>
    </rPh>
    <rPh sb="3" eb="5">
      <t>オニワ</t>
    </rPh>
    <rPh sb="5" eb="6">
      <t>ダ</t>
    </rPh>
    <rPh sb="6" eb="7">
      <t>セン</t>
    </rPh>
    <phoneticPr fontId="2"/>
  </si>
  <si>
    <t>狐洞笹森線</t>
    <rPh sb="0" eb="1">
      <t>キツネ</t>
    </rPh>
    <rPh sb="1" eb="2">
      <t>ホラ</t>
    </rPh>
    <rPh sb="2" eb="4">
      <t>ササモリ</t>
    </rPh>
    <rPh sb="4" eb="5">
      <t>セン</t>
    </rPh>
    <phoneticPr fontId="2"/>
  </si>
  <si>
    <t>巣子滝沢駅線</t>
    <rPh sb="0" eb="2">
      <t>スゴ</t>
    </rPh>
    <rPh sb="2" eb="4">
      <t>タキザワ</t>
    </rPh>
    <rPh sb="4" eb="5">
      <t>エキ</t>
    </rPh>
    <rPh sb="5" eb="6">
      <t>セン</t>
    </rPh>
    <phoneticPr fontId="2"/>
  </si>
  <si>
    <t>滝沢駅前線</t>
    <rPh sb="0" eb="2">
      <t>タキザワ</t>
    </rPh>
    <rPh sb="2" eb="3">
      <t>エキ</t>
    </rPh>
    <rPh sb="3" eb="4">
      <t>マエ</t>
    </rPh>
    <rPh sb="4" eb="5">
      <t>セン</t>
    </rPh>
    <phoneticPr fontId="2"/>
  </si>
  <si>
    <t>巣子葉の木沢山線</t>
    <rPh sb="0" eb="2">
      <t>スゴ</t>
    </rPh>
    <rPh sb="2" eb="3">
      <t>ハ</t>
    </rPh>
    <rPh sb="4" eb="5">
      <t>キ</t>
    </rPh>
    <rPh sb="5" eb="6">
      <t>サワ</t>
    </rPh>
    <rPh sb="6" eb="7">
      <t>ヤマ</t>
    </rPh>
    <rPh sb="7" eb="8">
      <t>セン</t>
    </rPh>
    <phoneticPr fontId="2"/>
  </si>
  <si>
    <t>巣子狼久保線</t>
    <rPh sb="0" eb="2">
      <t>スゴ</t>
    </rPh>
    <rPh sb="2" eb="3">
      <t>オオカミ</t>
    </rPh>
    <rPh sb="3" eb="5">
      <t>クボ</t>
    </rPh>
    <rPh sb="5" eb="6">
      <t>セン</t>
    </rPh>
    <phoneticPr fontId="2"/>
  </si>
  <si>
    <t>巣子駅線</t>
    <rPh sb="0" eb="2">
      <t>スゴ</t>
    </rPh>
    <rPh sb="2" eb="3">
      <t>エキ</t>
    </rPh>
    <rPh sb="3" eb="4">
      <t>セン</t>
    </rPh>
    <phoneticPr fontId="2"/>
  </si>
  <si>
    <t>大畑線</t>
    <rPh sb="0" eb="2">
      <t>オオハタ</t>
    </rPh>
    <rPh sb="2" eb="3">
      <t>セン</t>
    </rPh>
    <phoneticPr fontId="2"/>
  </si>
  <si>
    <t>黒畑１号線</t>
    <rPh sb="0" eb="2">
      <t>クロハタ</t>
    </rPh>
    <rPh sb="3" eb="5">
      <t>ゴウセン</t>
    </rPh>
    <phoneticPr fontId="2"/>
  </si>
  <si>
    <t>黒畑２号線</t>
    <rPh sb="0" eb="2">
      <t>クロハタ</t>
    </rPh>
    <rPh sb="3" eb="5">
      <t>ゴウセン</t>
    </rPh>
    <phoneticPr fontId="2"/>
  </si>
  <si>
    <t>外館線</t>
    <rPh sb="0" eb="2">
      <t>ソトダテ</t>
    </rPh>
    <rPh sb="2" eb="3">
      <t>セン</t>
    </rPh>
    <phoneticPr fontId="2"/>
  </si>
  <si>
    <t>黒畑３号線</t>
    <rPh sb="0" eb="2">
      <t>クロハタ</t>
    </rPh>
    <rPh sb="3" eb="5">
      <t>ゴウセン</t>
    </rPh>
    <phoneticPr fontId="2"/>
  </si>
  <si>
    <t>合計</t>
    <rPh sb="0" eb="2">
      <t>ゴウケイ</t>
    </rPh>
    <phoneticPr fontId="2"/>
  </si>
  <si>
    <t>S43</t>
    <phoneticPr fontId="2"/>
  </si>
  <si>
    <t>S49</t>
    <phoneticPr fontId="2"/>
  </si>
  <si>
    <t>S49</t>
    <phoneticPr fontId="2"/>
  </si>
  <si>
    <t>S49</t>
    <phoneticPr fontId="2"/>
  </si>
  <si>
    <t>S49</t>
    <phoneticPr fontId="2"/>
  </si>
  <si>
    <t>S60</t>
    <phoneticPr fontId="2"/>
  </si>
  <si>
    <t>S53</t>
    <phoneticPr fontId="2"/>
  </si>
  <si>
    <t>S56</t>
    <phoneticPr fontId="2"/>
  </si>
  <si>
    <t>S53</t>
    <phoneticPr fontId="2"/>
  </si>
  <si>
    <t>S63</t>
    <phoneticPr fontId="2"/>
  </si>
  <si>
    <t>S63</t>
    <phoneticPr fontId="2"/>
  </si>
  <si>
    <t>S63</t>
    <phoneticPr fontId="2"/>
  </si>
  <si>
    <t>H20</t>
    <phoneticPr fontId="2"/>
  </si>
  <si>
    <t>H2</t>
    <phoneticPr fontId="2"/>
  </si>
  <si>
    <t>H3</t>
    <phoneticPr fontId="2"/>
  </si>
  <si>
    <t>H3</t>
    <phoneticPr fontId="2"/>
  </si>
  <si>
    <t>H3</t>
    <phoneticPr fontId="2"/>
  </si>
  <si>
    <t>H15</t>
    <phoneticPr fontId="2"/>
  </si>
  <si>
    <t>S63</t>
    <phoneticPr fontId="2"/>
  </si>
  <si>
    <t>R3合計</t>
    <rPh sb="2" eb="4">
      <t>ゴウケイ</t>
    </rPh>
    <phoneticPr fontId="2"/>
  </si>
  <si>
    <t>R2合計</t>
    <rPh sb="2" eb="4">
      <t>ゴウケイ</t>
    </rPh>
    <phoneticPr fontId="2"/>
  </si>
  <si>
    <t>R4合計</t>
    <rPh sb="2" eb="4">
      <t>ゴウケイ</t>
    </rPh>
    <phoneticPr fontId="2"/>
  </si>
  <si>
    <t>整備済延長○○m増、整備率○○%増</t>
    <rPh sb="0" eb="2">
      <t>セイビ</t>
    </rPh>
    <rPh sb="2" eb="3">
      <t>ズ</t>
    </rPh>
    <rPh sb="3" eb="5">
      <t>エンチョウ</t>
    </rPh>
    <rPh sb="8" eb="9">
      <t>ゾウ</t>
    </rPh>
    <rPh sb="10" eb="12">
      <t>セイビ</t>
    </rPh>
    <rPh sb="12" eb="13">
      <t>リツ</t>
    </rPh>
    <rPh sb="16" eb="17">
      <t>ゾウ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</si>
</sst>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/>
    </xf>
    <xf numFmtId="38" fontId="0" fillId="0" borderId="2" xfId="1" applyFont="1" applyBorder="1" applyAlignment="1"/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2" fontId="0" fillId="0" borderId="2" xfId="0" applyNumberFormat="1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38" fontId="0" fillId="0" borderId="2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4"/>
  <sheetViews>
    <sheetView tabSelected="1" view="pageBreakPreview" zoomScale="60" zoomScaleNormal="100" workbookViewId="0">
      <selection activeCell="S26" sqref="S26"/>
    </sheetView>
  </sheetViews>
  <sheetFormatPr defaultRowHeight="18.75"/>
  <cols>
    <col min="2" max="2" width="17.25" style="1" bestFit="1" customWidth="1"/>
    <col min="4" max="4" width="3.125" style="8" bestFit="1" customWidth="1"/>
    <col min="5" max="5" width="10.625" customWidth="1"/>
    <col min="6" max="6" width="3.125" style="8" bestFit="1" customWidth="1"/>
    <col min="7" max="7" width="10.625" customWidth="1"/>
    <col min="8" max="8" width="3.125" style="8" bestFit="1" customWidth="1"/>
    <col min="9" max="9" width="10.625" customWidth="1"/>
    <col min="10" max="10" width="3" style="8" bestFit="1" customWidth="1"/>
    <col min="11" max="11" width="8.625" style="1" customWidth="1"/>
  </cols>
  <sheetData>
    <row r="2" spans="1:11" ht="18.75" customHeight="1">
      <c r="B2" s="18" t="s">
        <v>0</v>
      </c>
      <c r="C2" s="22" t="s">
        <v>1</v>
      </c>
      <c r="D2" s="23"/>
      <c r="E2" s="19" t="s">
        <v>2</v>
      </c>
      <c r="F2" s="20"/>
      <c r="G2" s="20"/>
      <c r="H2" s="20"/>
      <c r="I2" s="20"/>
      <c r="J2" s="21"/>
      <c r="K2" s="16" t="s">
        <v>8</v>
      </c>
    </row>
    <row r="3" spans="1:11">
      <c r="B3" s="18"/>
      <c r="C3" s="24"/>
      <c r="D3" s="25"/>
      <c r="E3" s="19" t="s">
        <v>1</v>
      </c>
      <c r="F3" s="21"/>
      <c r="G3" s="19" t="s">
        <v>3</v>
      </c>
      <c r="H3" s="21"/>
      <c r="I3" s="19" t="s">
        <v>4</v>
      </c>
      <c r="J3" s="21"/>
      <c r="K3" s="17"/>
    </row>
    <row r="4" spans="1:11">
      <c r="A4">
        <v>1</v>
      </c>
      <c r="B4" s="3" t="s">
        <v>9</v>
      </c>
      <c r="C4" s="6">
        <v>4080</v>
      </c>
      <c r="D4" s="7" t="s">
        <v>5</v>
      </c>
      <c r="E4" s="6">
        <v>280</v>
      </c>
      <c r="F4" s="7" t="s">
        <v>5</v>
      </c>
      <c r="G4" s="6">
        <v>0</v>
      </c>
      <c r="H4" s="7" t="s">
        <v>5</v>
      </c>
      <c r="I4" s="4">
        <f>ROUND((G4/E4)*100,2)</f>
        <v>0</v>
      </c>
      <c r="J4" s="7" t="s">
        <v>7</v>
      </c>
      <c r="K4" s="5" t="s">
        <v>36</v>
      </c>
    </row>
    <row r="5" spans="1:11">
      <c r="A5">
        <v>2</v>
      </c>
      <c r="B5" s="3" t="s">
        <v>10</v>
      </c>
      <c r="C5" s="6">
        <v>14140</v>
      </c>
      <c r="D5" s="7" t="s">
        <v>5</v>
      </c>
      <c r="E5" s="6">
        <v>4850</v>
      </c>
      <c r="F5" s="7" t="s">
        <v>5</v>
      </c>
      <c r="G5" s="6">
        <v>440</v>
      </c>
      <c r="H5" s="7" t="s">
        <v>5</v>
      </c>
      <c r="I5" s="4">
        <f t="shared" ref="I5:I30" si="0">ROUND((G5/E5)*100,2)</f>
        <v>9.07</v>
      </c>
      <c r="J5" s="7" t="s">
        <v>7</v>
      </c>
      <c r="K5" s="5" t="s">
        <v>37</v>
      </c>
    </row>
    <row r="6" spans="1:11">
      <c r="A6">
        <v>3</v>
      </c>
      <c r="B6" s="3" t="s">
        <v>11</v>
      </c>
      <c r="C6" s="6">
        <v>9460</v>
      </c>
      <c r="D6" s="7" t="s">
        <v>6</v>
      </c>
      <c r="E6" s="6">
        <v>4760</v>
      </c>
      <c r="F6" s="7" t="s">
        <v>6</v>
      </c>
      <c r="G6" s="6">
        <v>4760</v>
      </c>
      <c r="H6" s="7" t="s">
        <v>6</v>
      </c>
      <c r="I6" s="4">
        <f t="shared" si="0"/>
        <v>100</v>
      </c>
      <c r="J6" s="7" t="s">
        <v>7</v>
      </c>
      <c r="K6" s="5" t="s">
        <v>38</v>
      </c>
    </row>
    <row r="7" spans="1:11">
      <c r="A7">
        <v>4</v>
      </c>
      <c r="B7" s="3" t="s">
        <v>12</v>
      </c>
      <c r="C7" s="6">
        <v>4080</v>
      </c>
      <c r="D7" s="7" t="s">
        <v>5</v>
      </c>
      <c r="E7" s="6">
        <v>650</v>
      </c>
      <c r="F7" s="7" t="s">
        <v>5</v>
      </c>
      <c r="G7" s="6">
        <v>0</v>
      </c>
      <c r="H7" s="7" t="s">
        <v>5</v>
      </c>
      <c r="I7" s="4">
        <f t="shared" si="0"/>
        <v>0</v>
      </c>
      <c r="J7" s="7" t="s">
        <v>7</v>
      </c>
      <c r="K7" s="5" t="s">
        <v>38</v>
      </c>
    </row>
    <row r="8" spans="1:11">
      <c r="A8">
        <v>5</v>
      </c>
      <c r="B8" s="3" t="s">
        <v>13</v>
      </c>
      <c r="C8" s="6">
        <v>3840</v>
      </c>
      <c r="D8" s="7" t="s">
        <v>5</v>
      </c>
      <c r="E8" s="6">
        <v>1780</v>
      </c>
      <c r="F8" s="7" t="s">
        <v>5</v>
      </c>
      <c r="G8" s="6">
        <v>1310</v>
      </c>
      <c r="H8" s="7" t="s">
        <v>5</v>
      </c>
      <c r="I8" s="9">
        <f t="shared" si="0"/>
        <v>73.599999999999994</v>
      </c>
      <c r="J8" s="7" t="s">
        <v>7</v>
      </c>
      <c r="K8" s="5" t="s">
        <v>39</v>
      </c>
    </row>
    <row r="9" spans="1:11">
      <c r="A9">
        <v>6</v>
      </c>
      <c r="B9" s="3" t="s">
        <v>14</v>
      </c>
      <c r="C9" s="6">
        <v>26770</v>
      </c>
      <c r="D9" s="7" t="s">
        <v>6</v>
      </c>
      <c r="E9" s="6">
        <v>2560</v>
      </c>
      <c r="F9" s="7" t="s">
        <v>6</v>
      </c>
      <c r="G9" s="6">
        <v>2560</v>
      </c>
      <c r="H9" s="7" t="s">
        <v>6</v>
      </c>
      <c r="I9" s="4">
        <f t="shared" si="0"/>
        <v>100</v>
      </c>
      <c r="J9" s="7" t="s">
        <v>7</v>
      </c>
      <c r="K9" s="5" t="s">
        <v>48</v>
      </c>
    </row>
    <row r="10" spans="1:11">
      <c r="A10">
        <v>7</v>
      </c>
      <c r="B10" s="3" t="s">
        <v>15</v>
      </c>
      <c r="C10" s="6">
        <v>3430</v>
      </c>
      <c r="D10" s="7" t="s">
        <v>5</v>
      </c>
      <c r="E10" s="6">
        <v>1430</v>
      </c>
      <c r="F10" s="7" t="s">
        <v>5</v>
      </c>
      <c r="G10" s="6">
        <v>280</v>
      </c>
      <c r="H10" s="7" t="s">
        <v>5</v>
      </c>
      <c r="I10" s="4">
        <f t="shared" si="0"/>
        <v>19.579999999999998</v>
      </c>
      <c r="J10" s="7" t="s">
        <v>7</v>
      </c>
      <c r="K10" s="5" t="s">
        <v>39</v>
      </c>
    </row>
    <row r="11" spans="1:11">
      <c r="A11">
        <v>8</v>
      </c>
      <c r="B11" s="3" t="s">
        <v>16</v>
      </c>
      <c r="C11" s="6">
        <v>3960</v>
      </c>
      <c r="D11" s="7" t="s">
        <v>5</v>
      </c>
      <c r="E11" s="6">
        <v>210</v>
      </c>
      <c r="F11" s="7" t="s">
        <v>5</v>
      </c>
      <c r="G11" s="6">
        <v>0</v>
      </c>
      <c r="H11" s="7" t="s">
        <v>5</v>
      </c>
      <c r="I11" s="4">
        <f t="shared" si="0"/>
        <v>0</v>
      </c>
      <c r="J11" s="7" t="s">
        <v>7</v>
      </c>
      <c r="K11" s="5" t="s">
        <v>40</v>
      </c>
    </row>
    <row r="12" spans="1:11">
      <c r="A12">
        <v>9</v>
      </c>
      <c r="B12" s="3" t="s">
        <v>17</v>
      </c>
      <c r="C12" s="6">
        <v>3280</v>
      </c>
      <c r="D12" s="7" t="s">
        <v>6</v>
      </c>
      <c r="E12" s="6">
        <v>1810</v>
      </c>
      <c r="F12" s="7" t="s">
        <v>6</v>
      </c>
      <c r="G12" s="6">
        <v>1810</v>
      </c>
      <c r="H12" s="7" t="s">
        <v>6</v>
      </c>
      <c r="I12" s="4">
        <f t="shared" si="0"/>
        <v>100</v>
      </c>
      <c r="J12" s="7" t="s">
        <v>7</v>
      </c>
      <c r="K12" s="5" t="s">
        <v>40</v>
      </c>
    </row>
    <row r="13" spans="1:11">
      <c r="A13">
        <v>10</v>
      </c>
      <c r="B13" s="3" t="s">
        <v>18</v>
      </c>
      <c r="C13" s="6">
        <v>3280</v>
      </c>
      <c r="D13" s="7" t="s">
        <v>5</v>
      </c>
      <c r="E13" s="6">
        <v>2500</v>
      </c>
      <c r="F13" s="7" t="s">
        <v>5</v>
      </c>
      <c r="G13" s="6">
        <v>2500</v>
      </c>
      <c r="H13" s="7" t="s">
        <v>5</v>
      </c>
      <c r="I13" s="4">
        <f t="shared" si="0"/>
        <v>100</v>
      </c>
      <c r="J13" s="7" t="s">
        <v>7</v>
      </c>
      <c r="K13" s="5" t="s">
        <v>37</v>
      </c>
    </row>
    <row r="14" spans="1:11">
      <c r="A14">
        <v>11</v>
      </c>
      <c r="B14" s="3" t="s">
        <v>19</v>
      </c>
      <c r="C14" s="6">
        <v>910</v>
      </c>
      <c r="D14" s="7" t="s">
        <v>5</v>
      </c>
      <c r="E14" s="6">
        <v>910</v>
      </c>
      <c r="F14" s="7" t="s">
        <v>5</v>
      </c>
      <c r="G14" s="6">
        <v>910</v>
      </c>
      <c r="H14" s="7" t="s">
        <v>5</v>
      </c>
      <c r="I14" s="4">
        <f t="shared" si="0"/>
        <v>100</v>
      </c>
      <c r="J14" s="7" t="s">
        <v>7</v>
      </c>
      <c r="K14" s="5" t="s">
        <v>41</v>
      </c>
    </row>
    <row r="15" spans="1:11">
      <c r="A15">
        <v>12</v>
      </c>
      <c r="B15" s="3" t="s">
        <v>20</v>
      </c>
      <c r="C15" s="6">
        <v>470</v>
      </c>
      <c r="D15" s="7" t="s">
        <v>6</v>
      </c>
      <c r="E15" s="6">
        <v>470</v>
      </c>
      <c r="F15" s="7" t="s">
        <v>6</v>
      </c>
      <c r="G15" s="6">
        <v>340</v>
      </c>
      <c r="H15" s="7" t="s">
        <v>6</v>
      </c>
      <c r="I15" s="4">
        <f t="shared" si="0"/>
        <v>72.34</v>
      </c>
      <c r="J15" s="7" t="s">
        <v>7</v>
      </c>
      <c r="K15" s="5" t="s">
        <v>41</v>
      </c>
    </row>
    <row r="16" spans="1:11">
      <c r="A16">
        <v>13</v>
      </c>
      <c r="B16" s="3" t="s">
        <v>21</v>
      </c>
      <c r="C16" s="6">
        <v>1980</v>
      </c>
      <c r="D16" s="7" t="s">
        <v>5</v>
      </c>
      <c r="E16" s="6">
        <v>1980</v>
      </c>
      <c r="F16" s="7" t="s">
        <v>5</v>
      </c>
      <c r="G16" s="6">
        <v>1140</v>
      </c>
      <c r="H16" s="7" t="s">
        <v>5</v>
      </c>
      <c r="I16" s="4">
        <f t="shared" si="0"/>
        <v>57.58</v>
      </c>
      <c r="J16" s="7" t="s">
        <v>7</v>
      </c>
      <c r="K16" s="5" t="s">
        <v>42</v>
      </c>
    </row>
    <row r="17" spans="1:11">
      <c r="A17">
        <v>14</v>
      </c>
      <c r="B17" s="3" t="s">
        <v>22</v>
      </c>
      <c r="C17" s="6">
        <v>1980</v>
      </c>
      <c r="D17" s="7" t="s">
        <v>5</v>
      </c>
      <c r="E17" s="6">
        <v>1980</v>
      </c>
      <c r="F17" s="7" t="s">
        <v>5</v>
      </c>
      <c r="G17" s="6">
        <v>1980</v>
      </c>
      <c r="H17" s="7" t="s">
        <v>5</v>
      </c>
      <c r="I17" s="4">
        <f t="shared" si="0"/>
        <v>100</v>
      </c>
      <c r="J17" s="7" t="s">
        <v>7</v>
      </c>
      <c r="K17" s="5" t="s">
        <v>49</v>
      </c>
    </row>
    <row r="18" spans="1:11">
      <c r="A18">
        <v>15</v>
      </c>
      <c r="B18" s="3" t="s">
        <v>23</v>
      </c>
      <c r="C18" s="6">
        <v>990</v>
      </c>
      <c r="D18" s="7" t="s">
        <v>6</v>
      </c>
      <c r="E18" s="6">
        <v>990</v>
      </c>
      <c r="F18" s="7" t="s">
        <v>6</v>
      </c>
      <c r="G18" s="6">
        <v>990</v>
      </c>
      <c r="H18" s="7" t="s">
        <v>6</v>
      </c>
      <c r="I18" s="4">
        <f t="shared" si="0"/>
        <v>100</v>
      </c>
      <c r="J18" s="7" t="s">
        <v>7</v>
      </c>
      <c r="K18" s="5" t="s">
        <v>43</v>
      </c>
    </row>
    <row r="19" spans="1:11">
      <c r="A19">
        <v>16</v>
      </c>
      <c r="B19" s="3" t="s">
        <v>24</v>
      </c>
      <c r="C19" s="6">
        <v>1170</v>
      </c>
      <c r="D19" s="7" t="s">
        <v>5</v>
      </c>
      <c r="E19" s="6">
        <v>1170</v>
      </c>
      <c r="F19" s="7" t="s">
        <v>5</v>
      </c>
      <c r="G19" s="6">
        <v>1170</v>
      </c>
      <c r="H19" s="7" t="s">
        <v>5</v>
      </c>
      <c r="I19" s="4">
        <f t="shared" si="0"/>
        <v>100</v>
      </c>
      <c r="J19" s="7" t="s">
        <v>7</v>
      </c>
      <c r="K19" s="5" t="s">
        <v>44</v>
      </c>
    </row>
    <row r="20" spans="1:11">
      <c r="A20">
        <v>17</v>
      </c>
      <c r="B20" s="3" t="s">
        <v>25</v>
      </c>
      <c r="C20" s="6">
        <v>4080</v>
      </c>
      <c r="D20" s="7" t="s">
        <v>5</v>
      </c>
      <c r="E20" s="6">
        <v>4080</v>
      </c>
      <c r="F20" s="7" t="s">
        <v>5</v>
      </c>
      <c r="G20" s="6">
        <v>910</v>
      </c>
      <c r="H20" s="7" t="s">
        <v>5</v>
      </c>
      <c r="I20" s="9">
        <f t="shared" si="0"/>
        <v>22.3</v>
      </c>
      <c r="J20" s="7" t="s">
        <v>7</v>
      </c>
      <c r="K20" s="5" t="s">
        <v>50</v>
      </c>
    </row>
    <row r="21" spans="1:11">
      <c r="A21">
        <v>18</v>
      </c>
      <c r="B21" s="3" t="s">
        <v>26</v>
      </c>
      <c r="C21" s="6">
        <v>680</v>
      </c>
      <c r="D21" s="7" t="s">
        <v>6</v>
      </c>
      <c r="E21" s="6">
        <v>680</v>
      </c>
      <c r="F21" s="7" t="s">
        <v>6</v>
      </c>
      <c r="G21" s="6">
        <v>680</v>
      </c>
      <c r="H21" s="7" t="s">
        <v>6</v>
      </c>
      <c r="I21" s="4">
        <f t="shared" si="0"/>
        <v>100</v>
      </c>
      <c r="J21" s="7" t="s">
        <v>7</v>
      </c>
      <c r="K21" s="5" t="s">
        <v>51</v>
      </c>
    </row>
    <row r="22" spans="1:11">
      <c r="A22">
        <v>19</v>
      </c>
      <c r="B22" s="3" t="s">
        <v>27</v>
      </c>
      <c r="C22" s="6">
        <v>1250</v>
      </c>
      <c r="D22" s="7" t="s">
        <v>5</v>
      </c>
      <c r="E22" s="6">
        <v>1250</v>
      </c>
      <c r="F22" s="7" t="s">
        <v>5</v>
      </c>
      <c r="G22" s="6">
        <v>120</v>
      </c>
      <c r="H22" s="7" t="s">
        <v>5</v>
      </c>
      <c r="I22" s="9">
        <f t="shared" si="0"/>
        <v>9.6</v>
      </c>
      <c r="J22" s="7" t="s">
        <v>7</v>
      </c>
      <c r="K22" s="5" t="s">
        <v>51</v>
      </c>
    </row>
    <row r="23" spans="1:11">
      <c r="A23">
        <v>20</v>
      </c>
      <c r="B23" s="3" t="s">
        <v>28</v>
      </c>
      <c r="C23" s="6">
        <v>1120</v>
      </c>
      <c r="D23" s="7" t="s">
        <v>5</v>
      </c>
      <c r="E23" s="6">
        <v>1120</v>
      </c>
      <c r="F23" s="7" t="s">
        <v>5</v>
      </c>
      <c r="G23" s="6">
        <v>0</v>
      </c>
      <c r="H23" s="7" t="s">
        <v>5</v>
      </c>
      <c r="I23" s="4">
        <f t="shared" si="0"/>
        <v>0</v>
      </c>
      <c r="J23" s="7" t="s">
        <v>7</v>
      </c>
      <c r="K23" s="5" t="s">
        <v>52</v>
      </c>
    </row>
    <row r="24" spans="1:11">
      <c r="A24">
        <v>21</v>
      </c>
      <c r="B24" s="3" t="s">
        <v>29</v>
      </c>
      <c r="C24" s="6">
        <v>200</v>
      </c>
      <c r="D24" s="7" t="s">
        <v>6</v>
      </c>
      <c r="E24" s="6">
        <v>200</v>
      </c>
      <c r="F24" s="7" t="s">
        <v>6</v>
      </c>
      <c r="G24" s="6">
        <v>200</v>
      </c>
      <c r="H24" s="7" t="s">
        <v>6</v>
      </c>
      <c r="I24" s="4">
        <f t="shared" si="0"/>
        <v>100</v>
      </c>
      <c r="J24" s="7" t="s">
        <v>7</v>
      </c>
      <c r="K24" s="5" t="s">
        <v>53</v>
      </c>
    </row>
    <row r="25" spans="1:11">
      <c r="A25">
        <v>22</v>
      </c>
      <c r="B25" s="3" t="s">
        <v>30</v>
      </c>
      <c r="C25" s="6">
        <v>760</v>
      </c>
      <c r="D25" s="7" t="s">
        <v>5</v>
      </c>
      <c r="E25" s="6">
        <v>760</v>
      </c>
      <c r="F25" s="7" t="s">
        <v>5</v>
      </c>
      <c r="G25" s="6">
        <v>760</v>
      </c>
      <c r="H25" s="7" t="s">
        <v>5</v>
      </c>
      <c r="I25" s="4">
        <f t="shared" si="0"/>
        <v>100</v>
      </c>
      <c r="J25" s="7" t="s">
        <v>7</v>
      </c>
      <c r="K25" s="5" t="s">
        <v>45</v>
      </c>
    </row>
    <row r="26" spans="1:11">
      <c r="A26">
        <v>23</v>
      </c>
      <c r="B26" s="3" t="s">
        <v>31</v>
      </c>
      <c r="C26" s="6">
        <v>280</v>
      </c>
      <c r="D26" s="7" t="s">
        <v>5</v>
      </c>
      <c r="E26" s="6">
        <v>280</v>
      </c>
      <c r="F26" s="7" t="s">
        <v>5</v>
      </c>
      <c r="G26" s="6">
        <v>280</v>
      </c>
      <c r="H26" s="7" t="s">
        <v>5</v>
      </c>
      <c r="I26" s="4">
        <f t="shared" si="0"/>
        <v>100</v>
      </c>
      <c r="J26" s="7" t="s">
        <v>7</v>
      </c>
      <c r="K26" s="5" t="s">
        <v>46</v>
      </c>
    </row>
    <row r="27" spans="1:11">
      <c r="A27">
        <v>24</v>
      </c>
      <c r="B27" s="3" t="s">
        <v>32</v>
      </c>
      <c r="C27" s="6">
        <v>240</v>
      </c>
      <c r="D27" s="7" t="s">
        <v>6</v>
      </c>
      <c r="E27" s="6">
        <v>240</v>
      </c>
      <c r="F27" s="7" t="s">
        <v>6</v>
      </c>
      <c r="G27" s="6">
        <v>240</v>
      </c>
      <c r="H27" s="7" t="s">
        <v>6</v>
      </c>
      <c r="I27" s="4">
        <f t="shared" si="0"/>
        <v>100</v>
      </c>
      <c r="J27" s="7" t="s">
        <v>7</v>
      </c>
      <c r="K27" s="5" t="s">
        <v>47</v>
      </c>
    </row>
    <row r="28" spans="1:11">
      <c r="A28">
        <v>25</v>
      </c>
      <c r="B28" s="3" t="s">
        <v>33</v>
      </c>
      <c r="C28" s="6">
        <v>340</v>
      </c>
      <c r="D28" s="7" t="s">
        <v>5</v>
      </c>
      <c r="E28" s="6">
        <v>340</v>
      </c>
      <c r="F28" s="7" t="s">
        <v>5</v>
      </c>
      <c r="G28" s="6">
        <v>340</v>
      </c>
      <c r="H28" s="7" t="s">
        <v>5</v>
      </c>
      <c r="I28" s="4">
        <f t="shared" si="0"/>
        <v>100</v>
      </c>
      <c r="J28" s="7" t="s">
        <v>7</v>
      </c>
      <c r="K28" s="5" t="s">
        <v>46</v>
      </c>
    </row>
    <row r="29" spans="1:11">
      <c r="A29">
        <v>26</v>
      </c>
      <c r="B29" s="3" t="s">
        <v>34</v>
      </c>
      <c r="C29" s="6">
        <v>360</v>
      </c>
      <c r="D29" s="7" t="s">
        <v>5</v>
      </c>
      <c r="E29" s="6">
        <v>360</v>
      </c>
      <c r="F29" s="7" t="s">
        <v>5</v>
      </c>
      <c r="G29" s="6">
        <v>360</v>
      </c>
      <c r="H29" s="7" t="s">
        <v>5</v>
      </c>
      <c r="I29" s="4">
        <f t="shared" si="0"/>
        <v>100</v>
      </c>
      <c r="J29" s="7" t="s">
        <v>7</v>
      </c>
      <c r="K29" s="5" t="s">
        <v>54</v>
      </c>
    </row>
    <row r="30" spans="1:11">
      <c r="B30" s="3" t="s">
        <v>35</v>
      </c>
      <c r="C30" s="15">
        <f>SUM(C4:C29)</f>
        <v>93130</v>
      </c>
      <c r="D30" s="7" t="s">
        <v>6</v>
      </c>
      <c r="E30" s="15">
        <f>SUM(E4:E29)</f>
        <v>37640</v>
      </c>
      <c r="F30" s="7" t="s">
        <v>6</v>
      </c>
      <c r="G30" s="15">
        <f>SUM(G4:G29)</f>
        <v>24080</v>
      </c>
      <c r="H30" s="7" t="s">
        <v>6</v>
      </c>
      <c r="I30" s="4">
        <f t="shared" si="0"/>
        <v>63.97</v>
      </c>
      <c r="J30" s="7" t="s">
        <v>7</v>
      </c>
      <c r="K30" s="5"/>
    </row>
    <row r="31" spans="1:11">
      <c r="B31" s="10"/>
      <c r="C31" s="11"/>
      <c r="D31" s="12"/>
      <c r="E31" s="11"/>
      <c r="F31" s="12"/>
      <c r="G31" s="11"/>
      <c r="H31" s="12"/>
      <c r="I31" s="11"/>
      <c r="J31" s="12"/>
      <c r="K31" s="10"/>
    </row>
    <row r="32" spans="1:11">
      <c r="B32" s="13"/>
      <c r="C32" s="2"/>
      <c r="D32" s="14"/>
      <c r="E32" s="2"/>
      <c r="F32" s="14"/>
      <c r="G32" s="2"/>
      <c r="H32" s="14"/>
      <c r="I32" s="2"/>
      <c r="J32" s="14"/>
      <c r="K32" s="13"/>
    </row>
    <row r="33" spans="2:11">
      <c r="B33" s="13"/>
      <c r="C33" s="2"/>
      <c r="D33" s="14"/>
      <c r="E33" s="2"/>
      <c r="F33" s="14"/>
      <c r="G33" s="2"/>
      <c r="H33" s="14"/>
      <c r="I33" s="2"/>
      <c r="J33" s="14"/>
      <c r="K33" s="13"/>
    </row>
    <row r="34" spans="2:11">
      <c r="B34" s="13"/>
      <c r="C34" s="2"/>
      <c r="D34" s="14"/>
      <c r="E34" s="2"/>
      <c r="F34" s="14"/>
      <c r="G34" s="2"/>
      <c r="H34" s="14"/>
      <c r="I34" s="2"/>
      <c r="J34" s="14"/>
      <c r="K34" s="13"/>
    </row>
    <row r="35" spans="2:11">
      <c r="B35" s="13"/>
      <c r="C35" s="2"/>
      <c r="D35" s="14"/>
      <c r="E35" s="2"/>
      <c r="F35" s="14"/>
      <c r="G35" s="2"/>
      <c r="H35" s="14"/>
      <c r="I35" s="2"/>
      <c r="J35" s="14"/>
      <c r="K35" s="13"/>
    </row>
    <row r="36" spans="2:11">
      <c r="B36" s="13"/>
      <c r="C36" s="2"/>
      <c r="D36" s="14"/>
      <c r="E36" s="2"/>
      <c r="F36" s="14"/>
      <c r="G36" s="2"/>
      <c r="H36" s="14"/>
      <c r="I36" s="2"/>
      <c r="J36" s="14"/>
      <c r="K36" s="13"/>
    </row>
    <row r="37" spans="2:11">
      <c r="B37" s="13"/>
      <c r="C37" s="2"/>
      <c r="D37" s="14"/>
      <c r="E37" s="2"/>
      <c r="F37" s="14"/>
      <c r="G37" s="2"/>
      <c r="H37" s="14"/>
      <c r="I37" s="2"/>
      <c r="J37" s="14"/>
      <c r="K37" s="13"/>
    </row>
    <row r="38" spans="2:11">
      <c r="B38" s="13"/>
      <c r="C38" s="2"/>
      <c r="D38" s="14"/>
      <c r="E38" s="2"/>
      <c r="F38" s="14"/>
      <c r="G38" s="2"/>
      <c r="H38" s="14"/>
      <c r="I38" s="2"/>
      <c r="J38" s="14"/>
      <c r="K38" s="13"/>
    </row>
    <row r="39" spans="2:11">
      <c r="B39" s="13"/>
      <c r="C39" s="2"/>
      <c r="D39" s="14"/>
      <c r="E39" s="2"/>
      <c r="F39" s="14"/>
      <c r="G39" s="2"/>
      <c r="H39" s="14"/>
      <c r="I39" s="2"/>
      <c r="J39" s="14"/>
      <c r="K39" s="13"/>
    </row>
    <row r="40" spans="2:11">
      <c r="B40" s="13"/>
      <c r="C40" s="2"/>
      <c r="D40" s="14"/>
      <c r="E40" s="2"/>
      <c r="F40" s="14"/>
      <c r="G40" s="2"/>
      <c r="H40" s="14"/>
      <c r="I40" s="2"/>
      <c r="J40" s="14"/>
      <c r="K40" s="13"/>
    </row>
    <row r="41" spans="2:11">
      <c r="B41" s="13"/>
      <c r="C41" s="2"/>
      <c r="D41" s="14"/>
      <c r="E41" s="2"/>
      <c r="F41" s="14"/>
      <c r="G41" s="2"/>
      <c r="H41" s="14"/>
      <c r="I41" s="2"/>
      <c r="J41" s="14"/>
      <c r="K41" s="13"/>
    </row>
    <row r="42" spans="2:11">
      <c r="B42" s="13"/>
      <c r="C42" s="2"/>
      <c r="D42" s="14"/>
      <c r="E42" s="2"/>
      <c r="F42" s="14"/>
      <c r="G42" s="2"/>
      <c r="H42" s="14"/>
      <c r="I42" s="2"/>
      <c r="J42" s="14"/>
      <c r="K42" s="13"/>
    </row>
    <row r="43" spans="2:11">
      <c r="B43" s="13"/>
      <c r="C43" s="2"/>
      <c r="D43" s="14"/>
      <c r="E43" s="2"/>
      <c r="F43" s="14"/>
      <c r="G43" s="2"/>
      <c r="H43" s="14"/>
      <c r="I43" s="2"/>
      <c r="J43" s="14"/>
      <c r="K43" s="13"/>
    </row>
    <row r="44" spans="2:11">
      <c r="B44" s="13"/>
      <c r="C44" s="2"/>
      <c r="D44" s="14"/>
      <c r="E44" s="2"/>
      <c r="F44" s="14"/>
      <c r="G44" s="2"/>
      <c r="H44" s="14"/>
      <c r="I44" s="2"/>
      <c r="J44" s="14"/>
      <c r="K44" s="13"/>
    </row>
  </sheetData>
  <mergeCells count="7">
    <mergeCell ref="K2:K3"/>
    <mergeCell ref="B2:B3"/>
    <mergeCell ref="E2:J2"/>
    <mergeCell ref="E3:F3"/>
    <mergeCell ref="G3:H3"/>
    <mergeCell ref="I3:J3"/>
    <mergeCell ref="C2:D3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44"/>
  <sheetViews>
    <sheetView topLeftCell="A16" workbookViewId="0">
      <selection activeCell="C32" sqref="C32:K32"/>
    </sheetView>
  </sheetViews>
  <sheetFormatPr defaultRowHeight="18.75"/>
  <cols>
    <col min="2" max="2" width="17.25" style="1" bestFit="1" customWidth="1"/>
    <col min="4" max="4" width="3.125" style="8" bestFit="1" customWidth="1"/>
    <col min="5" max="5" width="10.625" customWidth="1"/>
    <col min="6" max="6" width="3.125" style="8" bestFit="1" customWidth="1"/>
    <col min="7" max="7" width="10.625" customWidth="1"/>
    <col min="8" max="8" width="3.125" style="8" bestFit="1" customWidth="1"/>
    <col min="9" max="9" width="10.625" customWidth="1"/>
    <col min="10" max="10" width="3" style="8" bestFit="1" customWidth="1"/>
    <col min="11" max="11" width="8.625" style="1" customWidth="1"/>
  </cols>
  <sheetData>
    <row r="2" spans="1:11" ht="18.75" customHeight="1">
      <c r="B2" s="18" t="s">
        <v>0</v>
      </c>
      <c r="C2" s="22" t="s">
        <v>1</v>
      </c>
      <c r="D2" s="23"/>
      <c r="E2" s="19" t="s">
        <v>2</v>
      </c>
      <c r="F2" s="20"/>
      <c r="G2" s="20"/>
      <c r="H2" s="20"/>
      <c r="I2" s="20"/>
      <c r="J2" s="21"/>
      <c r="K2" s="16" t="s">
        <v>8</v>
      </c>
    </row>
    <row r="3" spans="1:11">
      <c r="B3" s="18"/>
      <c r="C3" s="24"/>
      <c r="D3" s="25"/>
      <c r="E3" s="19" t="s">
        <v>1</v>
      </c>
      <c r="F3" s="21"/>
      <c r="G3" s="19" t="s">
        <v>3</v>
      </c>
      <c r="H3" s="21"/>
      <c r="I3" s="19" t="s">
        <v>4</v>
      </c>
      <c r="J3" s="21"/>
      <c r="K3" s="17"/>
    </row>
    <row r="4" spans="1:11">
      <c r="A4">
        <v>1</v>
      </c>
      <c r="B4" s="3" t="s">
        <v>9</v>
      </c>
      <c r="C4" s="6">
        <v>4080</v>
      </c>
      <c r="D4" s="7" t="s">
        <v>5</v>
      </c>
      <c r="E4" s="6">
        <v>280</v>
      </c>
      <c r="F4" s="7" t="s">
        <v>5</v>
      </c>
      <c r="G4" s="6">
        <v>0</v>
      </c>
      <c r="H4" s="7" t="s">
        <v>5</v>
      </c>
      <c r="I4" s="4">
        <f>ROUND((G4/E4)*100,2)</f>
        <v>0</v>
      </c>
      <c r="J4" s="7" t="s">
        <v>7</v>
      </c>
      <c r="K4" s="5" t="s">
        <v>36</v>
      </c>
    </row>
    <row r="5" spans="1:11">
      <c r="A5">
        <v>2</v>
      </c>
      <c r="B5" s="3" t="s">
        <v>10</v>
      </c>
      <c r="C5" s="6">
        <v>14140</v>
      </c>
      <c r="D5" s="7" t="s">
        <v>5</v>
      </c>
      <c r="E5" s="6">
        <v>4850</v>
      </c>
      <c r="F5" s="7" t="s">
        <v>5</v>
      </c>
      <c r="G5" s="6">
        <v>440</v>
      </c>
      <c r="H5" s="7" t="s">
        <v>5</v>
      </c>
      <c r="I5" s="4">
        <f t="shared" ref="I5:I30" si="0">ROUND((G5/E5)*100,2)</f>
        <v>9.07</v>
      </c>
      <c r="J5" s="7" t="s">
        <v>7</v>
      </c>
      <c r="K5" s="5" t="s">
        <v>37</v>
      </c>
    </row>
    <row r="6" spans="1:11">
      <c r="A6">
        <v>3</v>
      </c>
      <c r="B6" s="3" t="s">
        <v>11</v>
      </c>
      <c r="C6" s="6">
        <v>9460</v>
      </c>
      <c r="D6" s="7" t="s">
        <v>6</v>
      </c>
      <c r="E6" s="6">
        <v>4760</v>
      </c>
      <c r="F6" s="7" t="s">
        <v>6</v>
      </c>
      <c r="G6" s="6">
        <v>4760</v>
      </c>
      <c r="H6" s="7" t="s">
        <v>6</v>
      </c>
      <c r="I6" s="4">
        <f t="shared" si="0"/>
        <v>100</v>
      </c>
      <c r="J6" s="7" t="s">
        <v>7</v>
      </c>
      <c r="K6" s="5" t="s">
        <v>38</v>
      </c>
    </row>
    <row r="7" spans="1:11">
      <c r="A7">
        <v>4</v>
      </c>
      <c r="B7" s="3" t="s">
        <v>12</v>
      </c>
      <c r="C7" s="6">
        <v>4080</v>
      </c>
      <c r="D7" s="7" t="s">
        <v>5</v>
      </c>
      <c r="E7" s="6">
        <v>650</v>
      </c>
      <c r="F7" s="7" t="s">
        <v>5</v>
      </c>
      <c r="G7" s="6">
        <v>0</v>
      </c>
      <c r="H7" s="7" t="s">
        <v>5</v>
      </c>
      <c r="I7" s="4">
        <f t="shared" si="0"/>
        <v>0</v>
      </c>
      <c r="J7" s="7" t="s">
        <v>7</v>
      </c>
      <c r="K7" s="5" t="s">
        <v>38</v>
      </c>
    </row>
    <row r="8" spans="1:11">
      <c r="A8">
        <v>5</v>
      </c>
      <c r="B8" s="3" t="s">
        <v>13</v>
      </c>
      <c r="C8" s="6">
        <v>3840</v>
      </c>
      <c r="D8" s="7" t="s">
        <v>5</v>
      </c>
      <c r="E8" s="6">
        <v>1780</v>
      </c>
      <c r="F8" s="7" t="s">
        <v>5</v>
      </c>
      <c r="G8" s="6">
        <v>1310</v>
      </c>
      <c r="H8" s="7" t="s">
        <v>5</v>
      </c>
      <c r="I8" s="9">
        <f t="shared" si="0"/>
        <v>73.599999999999994</v>
      </c>
      <c r="J8" s="7" t="s">
        <v>7</v>
      </c>
      <c r="K8" s="5" t="s">
        <v>39</v>
      </c>
    </row>
    <row r="9" spans="1:11">
      <c r="A9">
        <v>6</v>
      </c>
      <c r="B9" s="3" t="s">
        <v>14</v>
      </c>
      <c r="C9" s="6">
        <v>26770</v>
      </c>
      <c r="D9" s="7" t="s">
        <v>6</v>
      </c>
      <c r="E9" s="6">
        <v>2560</v>
      </c>
      <c r="F9" s="7" t="s">
        <v>6</v>
      </c>
      <c r="G9" s="6">
        <v>2560</v>
      </c>
      <c r="H9" s="7" t="s">
        <v>6</v>
      </c>
      <c r="I9" s="4">
        <f t="shared" si="0"/>
        <v>100</v>
      </c>
      <c r="J9" s="7" t="s">
        <v>7</v>
      </c>
      <c r="K9" s="5" t="s">
        <v>48</v>
      </c>
    </row>
    <row r="10" spans="1:11">
      <c r="A10">
        <v>7</v>
      </c>
      <c r="B10" s="3" t="s">
        <v>15</v>
      </c>
      <c r="C10" s="6">
        <v>3430</v>
      </c>
      <c r="D10" s="7" t="s">
        <v>5</v>
      </c>
      <c r="E10" s="6">
        <v>1430</v>
      </c>
      <c r="F10" s="7" t="s">
        <v>5</v>
      </c>
      <c r="G10" s="6">
        <v>280</v>
      </c>
      <c r="H10" s="7" t="s">
        <v>5</v>
      </c>
      <c r="I10" s="4">
        <f t="shared" si="0"/>
        <v>19.579999999999998</v>
      </c>
      <c r="J10" s="7" t="s">
        <v>7</v>
      </c>
      <c r="K10" s="5" t="s">
        <v>39</v>
      </c>
    </row>
    <row r="11" spans="1:11">
      <c r="A11">
        <v>8</v>
      </c>
      <c r="B11" s="3" t="s">
        <v>16</v>
      </c>
      <c r="C11" s="6">
        <v>3960</v>
      </c>
      <c r="D11" s="7" t="s">
        <v>5</v>
      </c>
      <c r="E11" s="6">
        <v>210</v>
      </c>
      <c r="F11" s="7" t="s">
        <v>5</v>
      </c>
      <c r="G11" s="6">
        <v>0</v>
      </c>
      <c r="H11" s="7" t="s">
        <v>5</v>
      </c>
      <c r="I11" s="4">
        <f t="shared" si="0"/>
        <v>0</v>
      </c>
      <c r="J11" s="7" t="s">
        <v>7</v>
      </c>
      <c r="K11" s="5" t="s">
        <v>40</v>
      </c>
    </row>
    <row r="12" spans="1:11">
      <c r="A12">
        <v>9</v>
      </c>
      <c r="B12" s="3" t="s">
        <v>17</v>
      </c>
      <c r="C12" s="6">
        <v>3280</v>
      </c>
      <c r="D12" s="7" t="s">
        <v>6</v>
      </c>
      <c r="E12" s="6">
        <v>1810</v>
      </c>
      <c r="F12" s="7" t="s">
        <v>6</v>
      </c>
      <c r="G12" s="6">
        <v>1810</v>
      </c>
      <c r="H12" s="7" t="s">
        <v>6</v>
      </c>
      <c r="I12" s="4">
        <f t="shared" si="0"/>
        <v>100</v>
      </c>
      <c r="J12" s="7" t="s">
        <v>7</v>
      </c>
      <c r="K12" s="5" t="s">
        <v>40</v>
      </c>
    </row>
    <row r="13" spans="1:11">
      <c r="A13">
        <v>10</v>
      </c>
      <c r="B13" s="3" t="s">
        <v>18</v>
      </c>
      <c r="C13" s="6">
        <v>3280</v>
      </c>
      <c r="D13" s="7" t="s">
        <v>5</v>
      </c>
      <c r="E13" s="6">
        <v>2500</v>
      </c>
      <c r="F13" s="7" t="s">
        <v>5</v>
      </c>
      <c r="G13" s="6">
        <v>2500</v>
      </c>
      <c r="H13" s="7" t="s">
        <v>5</v>
      </c>
      <c r="I13" s="4">
        <f t="shared" si="0"/>
        <v>100</v>
      </c>
      <c r="J13" s="7" t="s">
        <v>7</v>
      </c>
      <c r="K13" s="5" t="s">
        <v>37</v>
      </c>
    </row>
    <row r="14" spans="1:11">
      <c r="A14">
        <v>11</v>
      </c>
      <c r="B14" s="3" t="s">
        <v>19</v>
      </c>
      <c r="C14" s="6">
        <v>910</v>
      </c>
      <c r="D14" s="7" t="s">
        <v>5</v>
      </c>
      <c r="E14" s="6">
        <v>910</v>
      </c>
      <c r="F14" s="7" t="s">
        <v>5</v>
      </c>
      <c r="G14" s="6">
        <v>910</v>
      </c>
      <c r="H14" s="7" t="s">
        <v>5</v>
      </c>
      <c r="I14" s="4">
        <f t="shared" si="0"/>
        <v>100</v>
      </c>
      <c r="J14" s="7" t="s">
        <v>7</v>
      </c>
      <c r="K14" s="5" t="s">
        <v>41</v>
      </c>
    </row>
    <row r="15" spans="1:11">
      <c r="A15">
        <v>12</v>
      </c>
      <c r="B15" s="3" t="s">
        <v>20</v>
      </c>
      <c r="C15" s="6">
        <v>470</v>
      </c>
      <c r="D15" s="7" t="s">
        <v>6</v>
      </c>
      <c r="E15" s="6">
        <v>470</v>
      </c>
      <c r="F15" s="7" t="s">
        <v>6</v>
      </c>
      <c r="G15" s="6">
        <v>340</v>
      </c>
      <c r="H15" s="7" t="s">
        <v>6</v>
      </c>
      <c r="I15" s="4">
        <f t="shared" si="0"/>
        <v>72.34</v>
      </c>
      <c r="J15" s="7" t="s">
        <v>7</v>
      </c>
      <c r="K15" s="5" t="s">
        <v>41</v>
      </c>
    </row>
    <row r="16" spans="1:11">
      <c r="A16">
        <v>13</v>
      </c>
      <c r="B16" s="3" t="s">
        <v>21</v>
      </c>
      <c r="C16" s="6">
        <v>1980</v>
      </c>
      <c r="D16" s="7" t="s">
        <v>5</v>
      </c>
      <c r="E16" s="6">
        <v>1980</v>
      </c>
      <c r="F16" s="7" t="s">
        <v>5</v>
      </c>
      <c r="G16" s="6">
        <v>1140</v>
      </c>
      <c r="H16" s="7" t="s">
        <v>5</v>
      </c>
      <c r="I16" s="4">
        <f t="shared" si="0"/>
        <v>57.58</v>
      </c>
      <c r="J16" s="7" t="s">
        <v>7</v>
      </c>
      <c r="K16" s="5" t="s">
        <v>42</v>
      </c>
    </row>
    <row r="17" spans="1:11">
      <c r="A17">
        <v>14</v>
      </c>
      <c r="B17" s="3" t="s">
        <v>22</v>
      </c>
      <c r="C17" s="6">
        <v>1980</v>
      </c>
      <c r="D17" s="7" t="s">
        <v>5</v>
      </c>
      <c r="E17" s="6">
        <v>1980</v>
      </c>
      <c r="F17" s="7" t="s">
        <v>5</v>
      </c>
      <c r="G17" s="6">
        <v>1980</v>
      </c>
      <c r="H17" s="7" t="s">
        <v>5</v>
      </c>
      <c r="I17" s="4">
        <f t="shared" si="0"/>
        <v>100</v>
      </c>
      <c r="J17" s="7" t="s">
        <v>7</v>
      </c>
      <c r="K17" s="5" t="s">
        <v>49</v>
      </c>
    </row>
    <row r="18" spans="1:11">
      <c r="A18">
        <v>15</v>
      </c>
      <c r="B18" s="3" t="s">
        <v>23</v>
      </c>
      <c r="C18" s="6">
        <v>990</v>
      </c>
      <c r="D18" s="7" t="s">
        <v>6</v>
      </c>
      <c r="E18" s="6">
        <v>990</v>
      </c>
      <c r="F18" s="7" t="s">
        <v>6</v>
      </c>
      <c r="G18" s="6">
        <v>990</v>
      </c>
      <c r="H18" s="7" t="s">
        <v>6</v>
      </c>
      <c r="I18" s="4">
        <f t="shared" si="0"/>
        <v>100</v>
      </c>
      <c r="J18" s="7" t="s">
        <v>7</v>
      </c>
      <c r="K18" s="5" t="s">
        <v>43</v>
      </c>
    </row>
    <row r="19" spans="1:11">
      <c r="A19">
        <v>16</v>
      </c>
      <c r="B19" s="3" t="s">
        <v>24</v>
      </c>
      <c r="C19" s="6">
        <v>1170</v>
      </c>
      <c r="D19" s="7" t="s">
        <v>5</v>
      </c>
      <c r="E19" s="6">
        <v>1170</v>
      </c>
      <c r="F19" s="7" t="s">
        <v>5</v>
      </c>
      <c r="G19" s="6">
        <v>1170</v>
      </c>
      <c r="H19" s="7" t="s">
        <v>5</v>
      </c>
      <c r="I19" s="4">
        <f t="shared" si="0"/>
        <v>100</v>
      </c>
      <c r="J19" s="7" t="s">
        <v>7</v>
      </c>
      <c r="K19" s="5" t="s">
        <v>44</v>
      </c>
    </row>
    <row r="20" spans="1:11">
      <c r="A20">
        <v>17</v>
      </c>
      <c r="B20" s="3" t="s">
        <v>25</v>
      </c>
      <c r="C20" s="6">
        <v>4080</v>
      </c>
      <c r="D20" s="7" t="s">
        <v>5</v>
      </c>
      <c r="E20" s="6">
        <v>4080</v>
      </c>
      <c r="F20" s="7" t="s">
        <v>5</v>
      </c>
      <c r="G20" s="6">
        <v>910</v>
      </c>
      <c r="H20" s="7" t="s">
        <v>5</v>
      </c>
      <c r="I20" s="9">
        <f t="shared" si="0"/>
        <v>22.3</v>
      </c>
      <c r="J20" s="7" t="s">
        <v>7</v>
      </c>
      <c r="K20" s="5" t="s">
        <v>50</v>
      </c>
    </row>
    <row r="21" spans="1:11">
      <c r="A21">
        <v>18</v>
      </c>
      <c r="B21" s="3" t="s">
        <v>26</v>
      </c>
      <c r="C21" s="6">
        <v>680</v>
      </c>
      <c r="D21" s="7" t="s">
        <v>6</v>
      </c>
      <c r="E21" s="6">
        <v>680</v>
      </c>
      <c r="F21" s="7" t="s">
        <v>6</v>
      </c>
      <c r="G21" s="6">
        <v>680</v>
      </c>
      <c r="H21" s="7" t="s">
        <v>6</v>
      </c>
      <c r="I21" s="4">
        <f t="shared" si="0"/>
        <v>100</v>
      </c>
      <c r="J21" s="7" t="s">
        <v>7</v>
      </c>
      <c r="K21" s="5" t="s">
        <v>51</v>
      </c>
    </row>
    <row r="22" spans="1:11">
      <c r="A22">
        <v>19</v>
      </c>
      <c r="B22" s="3" t="s">
        <v>27</v>
      </c>
      <c r="C22" s="6">
        <v>1250</v>
      </c>
      <c r="D22" s="7" t="s">
        <v>5</v>
      </c>
      <c r="E22" s="6">
        <v>1250</v>
      </c>
      <c r="F22" s="7" t="s">
        <v>5</v>
      </c>
      <c r="G22" s="6">
        <v>120</v>
      </c>
      <c r="H22" s="7" t="s">
        <v>5</v>
      </c>
      <c r="I22" s="9">
        <f t="shared" si="0"/>
        <v>9.6</v>
      </c>
      <c r="J22" s="7" t="s">
        <v>7</v>
      </c>
      <c r="K22" s="5" t="s">
        <v>51</v>
      </c>
    </row>
    <row r="23" spans="1:11">
      <c r="A23">
        <v>20</v>
      </c>
      <c r="B23" s="3" t="s">
        <v>28</v>
      </c>
      <c r="C23" s="6">
        <v>1120</v>
      </c>
      <c r="D23" s="7" t="s">
        <v>5</v>
      </c>
      <c r="E23" s="6">
        <v>1120</v>
      </c>
      <c r="F23" s="7" t="s">
        <v>5</v>
      </c>
      <c r="G23" s="6">
        <v>0</v>
      </c>
      <c r="H23" s="7" t="s">
        <v>5</v>
      </c>
      <c r="I23" s="4">
        <f t="shared" si="0"/>
        <v>0</v>
      </c>
      <c r="J23" s="7" t="s">
        <v>7</v>
      </c>
      <c r="K23" s="5" t="s">
        <v>52</v>
      </c>
    </row>
    <row r="24" spans="1:11">
      <c r="A24">
        <v>21</v>
      </c>
      <c r="B24" s="3" t="s">
        <v>29</v>
      </c>
      <c r="C24" s="6">
        <v>200</v>
      </c>
      <c r="D24" s="7" t="s">
        <v>6</v>
      </c>
      <c r="E24" s="6">
        <v>200</v>
      </c>
      <c r="F24" s="7" t="s">
        <v>6</v>
      </c>
      <c r="G24" s="6">
        <v>200</v>
      </c>
      <c r="H24" s="7" t="s">
        <v>6</v>
      </c>
      <c r="I24" s="4">
        <f t="shared" si="0"/>
        <v>100</v>
      </c>
      <c r="J24" s="7" t="s">
        <v>7</v>
      </c>
      <c r="K24" s="5" t="s">
        <v>53</v>
      </c>
    </row>
    <row r="25" spans="1:11">
      <c r="A25">
        <v>22</v>
      </c>
      <c r="B25" s="3" t="s">
        <v>30</v>
      </c>
      <c r="C25" s="6">
        <v>760</v>
      </c>
      <c r="D25" s="7" t="s">
        <v>5</v>
      </c>
      <c r="E25" s="6">
        <v>760</v>
      </c>
      <c r="F25" s="7" t="s">
        <v>5</v>
      </c>
      <c r="G25" s="6">
        <v>760</v>
      </c>
      <c r="H25" s="7" t="s">
        <v>5</v>
      </c>
      <c r="I25" s="4">
        <f t="shared" si="0"/>
        <v>100</v>
      </c>
      <c r="J25" s="7" t="s">
        <v>7</v>
      </c>
      <c r="K25" s="5" t="s">
        <v>45</v>
      </c>
    </row>
    <row r="26" spans="1:11">
      <c r="A26">
        <v>23</v>
      </c>
      <c r="B26" s="3" t="s">
        <v>31</v>
      </c>
      <c r="C26" s="6">
        <v>280</v>
      </c>
      <c r="D26" s="7" t="s">
        <v>5</v>
      </c>
      <c r="E26" s="6">
        <v>280</v>
      </c>
      <c r="F26" s="7" t="s">
        <v>5</v>
      </c>
      <c r="G26" s="6">
        <v>280</v>
      </c>
      <c r="H26" s="7" t="s">
        <v>5</v>
      </c>
      <c r="I26" s="4">
        <f t="shared" si="0"/>
        <v>100</v>
      </c>
      <c r="J26" s="7" t="s">
        <v>7</v>
      </c>
      <c r="K26" s="5" t="s">
        <v>46</v>
      </c>
    </row>
    <row r="27" spans="1:11">
      <c r="A27">
        <v>24</v>
      </c>
      <c r="B27" s="3" t="s">
        <v>32</v>
      </c>
      <c r="C27" s="6">
        <v>240</v>
      </c>
      <c r="D27" s="7" t="s">
        <v>6</v>
      </c>
      <c r="E27" s="6">
        <v>240</v>
      </c>
      <c r="F27" s="7" t="s">
        <v>6</v>
      </c>
      <c r="G27" s="6">
        <v>240</v>
      </c>
      <c r="H27" s="7" t="s">
        <v>6</v>
      </c>
      <c r="I27" s="4">
        <f t="shared" si="0"/>
        <v>100</v>
      </c>
      <c r="J27" s="7" t="s">
        <v>7</v>
      </c>
      <c r="K27" s="5" t="s">
        <v>47</v>
      </c>
    </row>
    <row r="28" spans="1:11">
      <c r="A28">
        <v>25</v>
      </c>
      <c r="B28" s="3" t="s">
        <v>33</v>
      </c>
      <c r="C28" s="6">
        <v>340</v>
      </c>
      <c r="D28" s="7" t="s">
        <v>5</v>
      </c>
      <c r="E28" s="6">
        <v>340</v>
      </c>
      <c r="F28" s="7" t="s">
        <v>5</v>
      </c>
      <c r="G28" s="6">
        <v>340</v>
      </c>
      <c r="H28" s="7" t="s">
        <v>5</v>
      </c>
      <c r="I28" s="4">
        <f t="shared" si="0"/>
        <v>100</v>
      </c>
      <c r="J28" s="7" t="s">
        <v>7</v>
      </c>
      <c r="K28" s="5" t="s">
        <v>46</v>
      </c>
    </row>
    <row r="29" spans="1:11">
      <c r="A29">
        <v>26</v>
      </c>
      <c r="B29" s="3" t="s">
        <v>34</v>
      </c>
      <c r="C29" s="6">
        <v>360</v>
      </c>
      <c r="D29" s="7" t="s">
        <v>5</v>
      </c>
      <c r="E29" s="6">
        <v>360</v>
      </c>
      <c r="F29" s="7" t="s">
        <v>5</v>
      </c>
      <c r="G29" s="6">
        <v>360</v>
      </c>
      <c r="H29" s="7" t="s">
        <v>5</v>
      </c>
      <c r="I29" s="4">
        <f t="shared" si="0"/>
        <v>100</v>
      </c>
      <c r="J29" s="7" t="s">
        <v>7</v>
      </c>
      <c r="K29" s="5" t="s">
        <v>54</v>
      </c>
    </row>
    <row r="30" spans="1:11">
      <c r="B30" s="3" t="s">
        <v>55</v>
      </c>
      <c r="C30" s="15">
        <f>SUM(C4:C29)</f>
        <v>93130</v>
      </c>
      <c r="D30" s="7" t="s">
        <v>6</v>
      </c>
      <c r="E30" s="15">
        <f>SUM(E4:E29)</f>
        <v>37640</v>
      </c>
      <c r="F30" s="7" t="s">
        <v>6</v>
      </c>
      <c r="G30" s="15">
        <f>SUM(G4:G29)</f>
        <v>24080</v>
      </c>
      <c r="H30" s="7" t="s">
        <v>6</v>
      </c>
      <c r="I30" s="4">
        <f t="shared" si="0"/>
        <v>63.97</v>
      </c>
      <c r="J30" s="7" t="s">
        <v>7</v>
      </c>
      <c r="K30" s="5"/>
    </row>
    <row r="31" spans="1:11">
      <c r="B31" s="3" t="s">
        <v>56</v>
      </c>
      <c r="C31" s="15">
        <f>'R2.3'!C30</f>
        <v>93130</v>
      </c>
      <c r="D31" s="7" t="s">
        <v>6</v>
      </c>
      <c r="E31" s="15">
        <f>'R2.3'!E30</f>
        <v>37640</v>
      </c>
      <c r="F31" s="7" t="s">
        <v>6</v>
      </c>
      <c r="G31" s="15">
        <f>'R2.3'!G30</f>
        <v>24080</v>
      </c>
      <c r="H31" s="7" t="s">
        <v>6</v>
      </c>
      <c r="I31" s="4">
        <f>'R2.3'!I30</f>
        <v>63.97</v>
      </c>
      <c r="J31" s="7" t="s">
        <v>7</v>
      </c>
      <c r="K31" s="5"/>
    </row>
    <row r="32" spans="1:11">
      <c r="B32" s="13"/>
      <c r="C32" s="26" t="s">
        <v>58</v>
      </c>
      <c r="D32" s="26"/>
      <c r="E32" s="26"/>
      <c r="F32" s="26"/>
      <c r="G32" s="26"/>
      <c r="H32" s="26"/>
      <c r="I32" s="26"/>
      <c r="J32" s="26"/>
      <c r="K32" s="26"/>
    </row>
    <row r="33" spans="2:11">
      <c r="B33" s="13"/>
      <c r="C33" s="2"/>
      <c r="D33" s="14"/>
      <c r="E33" s="2"/>
      <c r="F33" s="14"/>
      <c r="G33" s="2"/>
      <c r="H33" s="14"/>
      <c r="I33" s="2"/>
      <c r="J33" s="14"/>
      <c r="K33" s="13"/>
    </row>
    <row r="34" spans="2:11">
      <c r="B34" s="13"/>
      <c r="C34" s="2"/>
      <c r="D34" s="14"/>
      <c r="E34" s="2"/>
      <c r="F34" s="14"/>
      <c r="G34" s="2"/>
      <c r="H34" s="14"/>
      <c r="I34" s="2"/>
      <c r="J34" s="14"/>
      <c r="K34" s="13"/>
    </row>
    <row r="35" spans="2:11">
      <c r="B35" s="13"/>
      <c r="C35" s="2"/>
      <c r="D35" s="14"/>
      <c r="E35" s="2"/>
      <c r="F35" s="14"/>
      <c r="G35" s="2"/>
      <c r="H35" s="14"/>
      <c r="I35" s="2"/>
      <c r="J35" s="14"/>
      <c r="K35" s="13"/>
    </row>
    <row r="36" spans="2:11">
      <c r="B36" s="13"/>
      <c r="C36" s="2"/>
      <c r="D36" s="14"/>
      <c r="E36" s="2"/>
      <c r="F36" s="14"/>
      <c r="G36" s="2"/>
      <c r="H36" s="14"/>
      <c r="I36" s="2"/>
      <c r="J36" s="14"/>
      <c r="K36" s="13"/>
    </row>
    <row r="37" spans="2:11">
      <c r="B37" s="13"/>
      <c r="C37" s="2"/>
      <c r="D37" s="14"/>
      <c r="E37" s="2"/>
      <c r="F37" s="14"/>
      <c r="G37" s="2"/>
      <c r="H37" s="14"/>
      <c r="I37" s="2"/>
      <c r="J37" s="14"/>
      <c r="K37" s="13"/>
    </row>
    <row r="38" spans="2:11">
      <c r="B38" s="13"/>
      <c r="C38" s="2"/>
      <c r="D38" s="14"/>
      <c r="E38" s="2"/>
      <c r="F38" s="14"/>
      <c r="G38" s="2"/>
      <c r="H38" s="14"/>
      <c r="I38" s="2"/>
      <c r="J38" s="14"/>
      <c r="K38" s="13"/>
    </row>
    <row r="39" spans="2:11">
      <c r="B39" s="13"/>
      <c r="C39" s="2"/>
      <c r="D39" s="14"/>
      <c r="E39" s="2"/>
      <c r="F39" s="14"/>
      <c r="G39" s="2"/>
      <c r="H39" s="14"/>
      <c r="I39" s="2"/>
      <c r="J39" s="14"/>
      <c r="K39" s="13"/>
    </row>
    <row r="40" spans="2:11">
      <c r="B40" s="13"/>
      <c r="C40" s="2"/>
      <c r="D40" s="14"/>
      <c r="E40" s="2"/>
      <c r="F40" s="14"/>
      <c r="G40" s="2"/>
      <c r="H40" s="14"/>
      <c r="I40" s="2"/>
      <c r="J40" s="14"/>
      <c r="K40" s="13"/>
    </row>
    <row r="41" spans="2:11">
      <c r="B41" s="13"/>
      <c r="C41" s="2"/>
      <c r="D41" s="14"/>
      <c r="E41" s="2"/>
      <c r="F41" s="14"/>
      <c r="G41" s="2"/>
      <c r="H41" s="14"/>
      <c r="I41" s="2"/>
      <c r="J41" s="14"/>
      <c r="K41" s="13"/>
    </row>
    <row r="42" spans="2:11">
      <c r="B42" s="13"/>
      <c r="C42" s="2"/>
      <c r="D42" s="14"/>
      <c r="E42" s="2"/>
      <c r="F42" s="14"/>
      <c r="G42" s="2"/>
      <c r="H42" s="14"/>
      <c r="I42" s="2"/>
      <c r="J42" s="14"/>
      <c r="K42" s="13"/>
    </row>
    <row r="43" spans="2:11">
      <c r="B43" s="13"/>
      <c r="C43" s="2"/>
      <c r="D43" s="14"/>
      <c r="E43" s="2"/>
      <c r="F43" s="14"/>
      <c r="G43" s="2"/>
      <c r="H43" s="14"/>
      <c r="I43" s="2"/>
      <c r="J43" s="14"/>
      <c r="K43" s="13"/>
    </row>
    <row r="44" spans="2:11">
      <c r="B44" s="13"/>
      <c r="C44" s="2"/>
      <c r="D44" s="14"/>
      <c r="E44" s="2"/>
      <c r="F44" s="14"/>
      <c r="G44" s="2"/>
      <c r="H44" s="14"/>
      <c r="I44" s="2"/>
      <c r="J44" s="14"/>
      <c r="K44" s="13"/>
    </row>
  </sheetData>
  <mergeCells count="8">
    <mergeCell ref="C32:K32"/>
    <mergeCell ref="B2:B3"/>
    <mergeCell ref="C2:D3"/>
    <mergeCell ref="E2:J2"/>
    <mergeCell ref="K2:K3"/>
    <mergeCell ref="E3:F3"/>
    <mergeCell ref="G3:H3"/>
    <mergeCell ref="I3:J3"/>
  </mergeCells>
  <phoneticPr fontId="2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44"/>
  <sheetViews>
    <sheetView topLeftCell="A16" workbookViewId="0">
      <selection activeCell="M16" sqref="M16"/>
    </sheetView>
  </sheetViews>
  <sheetFormatPr defaultRowHeight="18.75"/>
  <cols>
    <col min="2" max="2" width="17.25" style="1" bestFit="1" customWidth="1"/>
    <col min="4" max="4" width="3.125" style="8" bestFit="1" customWidth="1"/>
    <col min="5" max="5" width="10.625" customWidth="1"/>
    <col min="6" max="6" width="3.125" style="8" bestFit="1" customWidth="1"/>
    <col min="7" max="7" width="10.625" customWidth="1"/>
    <col min="8" max="8" width="3.125" style="8" bestFit="1" customWidth="1"/>
    <col min="9" max="9" width="10.625" customWidth="1"/>
    <col min="10" max="10" width="3" style="8" bestFit="1" customWidth="1"/>
    <col min="11" max="11" width="8.625" style="1" customWidth="1"/>
  </cols>
  <sheetData>
    <row r="2" spans="1:11" ht="18.75" customHeight="1">
      <c r="B2" s="18" t="s">
        <v>0</v>
      </c>
      <c r="C2" s="22" t="s">
        <v>1</v>
      </c>
      <c r="D2" s="23"/>
      <c r="E2" s="19" t="s">
        <v>2</v>
      </c>
      <c r="F2" s="20"/>
      <c r="G2" s="20"/>
      <c r="H2" s="20"/>
      <c r="I2" s="20"/>
      <c r="J2" s="21"/>
      <c r="K2" s="16" t="s">
        <v>8</v>
      </c>
    </row>
    <row r="3" spans="1:11">
      <c r="B3" s="18"/>
      <c r="C3" s="24"/>
      <c r="D3" s="25"/>
      <c r="E3" s="19" t="s">
        <v>1</v>
      </c>
      <c r="F3" s="21"/>
      <c r="G3" s="19" t="s">
        <v>3</v>
      </c>
      <c r="H3" s="21"/>
      <c r="I3" s="19" t="s">
        <v>4</v>
      </c>
      <c r="J3" s="21"/>
      <c r="K3" s="17"/>
    </row>
    <row r="4" spans="1:11">
      <c r="A4">
        <v>1</v>
      </c>
      <c r="B4" s="3" t="s">
        <v>9</v>
      </c>
      <c r="C4" s="6">
        <v>4080</v>
      </c>
      <c r="D4" s="7" t="s">
        <v>5</v>
      </c>
      <c r="E4" s="6">
        <v>280</v>
      </c>
      <c r="F4" s="7" t="s">
        <v>5</v>
      </c>
      <c r="G4" s="6">
        <v>0</v>
      </c>
      <c r="H4" s="7" t="s">
        <v>5</v>
      </c>
      <c r="I4" s="4">
        <f>ROUND((G4/E4)*100,2)</f>
        <v>0</v>
      </c>
      <c r="J4" s="7" t="s">
        <v>7</v>
      </c>
      <c r="K4" s="5" t="s">
        <v>36</v>
      </c>
    </row>
    <row r="5" spans="1:11">
      <c r="A5">
        <v>2</v>
      </c>
      <c r="B5" s="3" t="s">
        <v>10</v>
      </c>
      <c r="C5" s="6">
        <v>14140</v>
      </c>
      <c r="D5" s="7" t="s">
        <v>5</v>
      </c>
      <c r="E5" s="6">
        <v>4850</v>
      </c>
      <c r="F5" s="7" t="s">
        <v>5</v>
      </c>
      <c r="G5" s="6">
        <v>440</v>
      </c>
      <c r="H5" s="7" t="s">
        <v>5</v>
      </c>
      <c r="I5" s="4">
        <f t="shared" ref="I5:I31" si="0">ROUND((G5/E5)*100,2)</f>
        <v>9.07</v>
      </c>
      <c r="J5" s="7" t="s">
        <v>7</v>
      </c>
      <c r="K5" s="5" t="s">
        <v>37</v>
      </c>
    </row>
    <row r="6" spans="1:11">
      <c r="A6">
        <v>3</v>
      </c>
      <c r="B6" s="3" t="s">
        <v>11</v>
      </c>
      <c r="C6" s="6">
        <v>9460</v>
      </c>
      <c r="D6" s="7" t="s">
        <v>6</v>
      </c>
      <c r="E6" s="6">
        <v>4760</v>
      </c>
      <c r="F6" s="7" t="s">
        <v>6</v>
      </c>
      <c r="G6" s="6">
        <v>4760</v>
      </c>
      <c r="H6" s="7" t="s">
        <v>6</v>
      </c>
      <c r="I6" s="4">
        <f t="shared" si="0"/>
        <v>100</v>
      </c>
      <c r="J6" s="7" t="s">
        <v>7</v>
      </c>
      <c r="K6" s="5" t="s">
        <v>38</v>
      </c>
    </row>
    <row r="7" spans="1:11">
      <c r="A7">
        <v>4</v>
      </c>
      <c r="B7" s="3" t="s">
        <v>12</v>
      </c>
      <c r="C7" s="6">
        <v>4080</v>
      </c>
      <c r="D7" s="7" t="s">
        <v>5</v>
      </c>
      <c r="E7" s="6">
        <v>650</v>
      </c>
      <c r="F7" s="7" t="s">
        <v>5</v>
      </c>
      <c r="G7" s="6">
        <v>0</v>
      </c>
      <c r="H7" s="7" t="s">
        <v>5</v>
      </c>
      <c r="I7" s="4">
        <f t="shared" si="0"/>
        <v>0</v>
      </c>
      <c r="J7" s="7" t="s">
        <v>7</v>
      </c>
      <c r="K7" s="5" t="s">
        <v>38</v>
      </c>
    </row>
    <row r="8" spans="1:11">
      <c r="A8">
        <v>5</v>
      </c>
      <c r="B8" s="3" t="s">
        <v>13</v>
      </c>
      <c r="C8" s="6">
        <v>3840</v>
      </c>
      <c r="D8" s="7" t="s">
        <v>5</v>
      </c>
      <c r="E8" s="6">
        <v>1780</v>
      </c>
      <c r="F8" s="7" t="s">
        <v>5</v>
      </c>
      <c r="G8" s="6">
        <v>1310</v>
      </c>
      <c r="H8" s="7" t="s">
        <v>5</v>
      </c>
      <c r="I8" s="9">
        <f t="shared" si="0"/>
        <v>73.599999999999994</v>
      </c>
      <c r="J8" s="7" t="s">
        <v>7</v>
      </c>
      <c r="K8" s="5" t="s">
        <v>39</v>
      </c>
    </row>
    <row r="9" spans="1:11">
      <c r="A9">
        <v>6</v>
      </c>
      <c r="B9" s="3" t="s">
        <v>14</v>
      </c>
      <c r="C9" s="6">
        <v>26770</v>
      </c>
      <c r="D9" s="7" t="s">
        <v>6</v>
      </c>
      <c r="E9" s="6">
        <v>2560</v>
      </c>
      <c r="F9" s="7" t="s">
        <v>6</v>
      </c>
      <c r="G9" s="6">
        <v>2560</v>
      </c>
      <c r="H9" s="7" t="s">
        <v>6</v>
      </c>
      <c r="I9" s="4">
        <f t="shared" si="0"/>
        <v>100</v>
      </c>
      <c r="J9" s="7" t="s">
        <v>7</v>
      </c>
      <c r="K9" s="5" t="s">
        <v>48</v>
      </c>
    </row>
    <row r="10" spans="1:11">
      <c r="A10">
        <v>7</v>
      </c>
      <c r="B10" s="3" t="s">
        <v>15</v>
      </c>
      <c r="C10" s="6">
        <v>3430</v>
      </c>
      <c r="D10" s="7" t="s">
        <v>5</v>
      </c>
      <c r="E10" s="6">
        <v>1430</v>
      </c>
      <c r="F10" s="7" t="s">
        <v>5</v>
      </c>
      <c r="G10" s="6">
        <v>280</v>
      </c>
      <c r="H10" s="7" t="s">
        <v>5</v>
      </c>
      <c r="I10" s="4">
        <f t="shared" si="0"/>
        <v>19.579999999999998</v>
      </c>
      <c r="J10" s="7" t="s">
        <v>7</v>
      </c>
      <c r="K10" s="5" t="s">
        <v>39</v>
      </c>
    </row>
    <row r="11" spans="1:11">
      <c r="A11">
        <v>8</v>
      </c>
      <c r="B11" s="3" t="s">
        <v>16</v>
      </c>
      <c r="C11" s="6">
        <v>3960</v>
      </c>
      <c r="D11" s="7" t="s">
        <v>5</v>
      </c>
      <c r="E11" s="6">
        <v>210</v>
      </c>
      <c r="F11" s="7" t="s">
        <v>5</v>
      </c>
      <c r="G11" s="6">
        <v>0</v>
      </c>
      <c r="H11" s="7" t="s">
        <v>5</v>
      </c>
      <c r="I11" s="4">
        <f t="shared" si="0"/>
        <v>0</v>
      </c>
      <c r="J11" s="7" t="s">
        <v>7</v>
      </c>
      <c r="K11" s="5" t="s">
        <v>40</v>
      </c>
    </row>
    <row r="12" spans="1:11">
      <c r="A12">
        <v>9</v>
      </c>
      <c r="B12" s="3" t="s">
        <v>17</v>
      </c>
      <c r="C12" s="6">
        <v>3280</v>
      </c>
      <c r="D12" s="7" t="s">
        <v>6</v>
      </c>
      <c r="E12" s="6">
        <v>1810</v>
      </c>
      <c r="F12" s="7" t="s">
        <v>6</v>
      </c>
      <c r="G12" s="6">
        <v>1810</v>
      </c>
      <c r="H12" s="7" t="s">
        <v>6</v>
      </c>
      <c r="I12" s="4">
        <f t="shared" si="0"/>
        <v>100</v>
      </c>
      <c r="J12" s="7" t="s">
        <v>7</v>
      </c>
      <c r="K12" s="5" t="s">
        <v>40</v>
      </c>
    </row>
    <row r="13" spans="1:11">
      <c r="A13">
        <v>10</v>
      </c>
      <c r="B13" s="3" t="s">
        <v>18</v>
      </c>
      <c r="C13" s="6">
        <v>3280</v>
      </c>
      <c r="D13" s="7" t="s">
        <v>5</v>
      </c>
      <c r="E13" s="6">
        <v>2500</v>
      </c>
      <c r="F13" s="7" t="s">
        <v>5</v>
      </c>
      <c r="G13" s="6">
        <v>2500</v>
      </c>
      <c r="H13" s="7" t="s">
        <v>5</v>
      </c>
      <c r="I13" s="4">
        <f t="shared" si="0"/>
        <v>100</v>
      </c>
      <c r="J13" s="7" t="s">
        <v>7</v>
      </c>
      <c r="K13" s="5" t="s">
        <v>37</v>
      </c>
    </row>
    <row r="14" spans="1:11">
      <c r="A14">
        <v>11</v>
      </c>
      <c r="B14" s="3" t="s">
        <v>19</v>
      </c>
      <c r="C14" s="6">
        <v>910</v>
      </c>
      <c r="D14" s="7" t="s">
        <v>5</v>
      </c>
      <c r="E14" s="6">
        <v>910</v>
      </c>
      <c r="F14" s="7" t="s">
        <v>5</v>
      </c>
      <c r="G14" s="6">
        <v>910</v>
      </c>
      <c r="H14" s="7" t="s">
        <v>5</v>
      </c>
      <c r="I14" s="4">
        <f t="shared" si="0"/>
        <v>100</v>
      </c>
      <c r="J14" s="7" t="s">
        <v>7</v>
      </c>
      <c r="K14" s="5" t="s">
        <v>41</v>
      </c>
    </row>
    <row r="15" spans="1:11">
      <c r="A15">
        <v>12</v>
      </c>
      <c r="B15" s="3" t="s">
        <v>20</v>
      </c>
      <c r="C15" s="6">
        <v>470</v>
      </c>
      <c r="D15" s="7" t="s">
        <v>6</v>
      </c>
      <c r="E15" s="6">
        <v>470</v>
      </c>
      <c r="F15" s="7" t="s">
        <v>6</v>
      </c>
      <c r="G15" s="6">
        <v>340</v>
      </c>
      <c r="H15" s="7" t="s">
        <v>6</v>
      </c>
      <c r="I15" s="4">
        <f t="shared" si="0"/>
        <v>72.34</v>
      </c>
      <c r="J15" s="7" t="s">
        <v>7</v>
      </c>
      <c r="K15" s="5" t="s">
        <v>41</v>
      </c>
    </row>
    <row r="16" spans="1:11">
      <c r="A16">
        <v>13</v>
      </c>
      <c r="B16" s="3" t="s">
        <v>21</v>
      </c>
      <c r="C16" s="6">
        <v>1980</v>
      </c>
      <c r="D16" s="7" t="s">
        <v>5</v>
      </c>
      <c r="E16" s="6">
        <v>1980</v>
      </c>
      <c r="F16" s="7" t="s">
        <v>5</v>
      </c>
      <c r="G16" s="6">
        <v>1140</v>
      </c>
      <c r="H16" s="7" t="s">
        <v>5</v>
      </c>
      <c r="I16" s="4">
        <f t="shared" si="0"/>
        <v>57.58</v>
      </c>
      <c r="J16" s="7" t="s">
        <v>7</v>
      </c>
      <c r="K16" s="5" t="s">
        <v>42</v>
      </c>
    </row>
    <row r="17" spans="1:11">
      <c r="A17">
        <v>14</v>
      </c>
      <c r="B17" s="3" t="s">
        <v>22</v>
      </c>
      <c r="C17" s="6">
        <v>1980</v>
      </c>
      <c r="D17" s="7" t="s">
        <v>5</v>
      </c>
      <c r="E17" s="6">
        <v>1980</v>
      </c>
      <c r="F17" s="7" t="s">
        <v>5</v>
      </c>
      <c r="G17" s="6">
        <v>1980</v>
      </c>
      <c r="H17" s="7" t="s">
        <v>5</v>
      </c>
      <c r="I17" s="4">
        <f t="shared" si="0"/>
        <v>100</v>
      </c>
      <c r="J17" s="7" t="s">
        <v>7</v>
      </c>
      <c r="K17" s="5" t="s">
        <v>49</v>
      </c>
    </row>
    <row r="18" spans="1:11">
      <c r="A18">
        <v>15</v>
      </c>
      <c r="B18" s="3" t="s">
        <v>23</v>
      </c>
      <c r="C18" s="6">
        <v>990</v>
      </c>
      <c r="D18" s="7" t="s">
        <v>6</v>
      </c>
      <c r="E18" s="6">
        <v>990</v>
      </c>
      <c r="F18" s="7" t="s">
        <v>6</v>
      </c>
      <c r="G18" s="6">
        <v>990</v>
      </c>
      <c r="H18" s="7" t="s">
        <v>6</v>
      </c>
      <c r="I18" s="4">
        <f t="shared" si="0"/>
        <v>100</v>
      </c>
      <c r="J18" s="7" t="s">
        <v>7</v>
      </c>
      <c r="K18" s="5" t="s">
        <v>43</v>
      </c>
    </row>
    <row r="19" spans="1:11">
      <c r="A19">
        <v>16</v>
      </c>
      <c r="B19" s="3" t="s">
        <v>24</v>
      </c>
      <c r="C19" s="6">
        <v>1170</v>
      </c>
      <c r="D19" s="7" t="s">
        <v>5</v>
      </c>
      <c r="E19" s="6">
        <v>1170</v>
      </c>
      <c r="F19" s="7" t="s">
        <v>5</v>
      </c>
      <c r="G19" s="6">
        <v>1170</v>
      </c>
      <c r="H19" s="7" t="s">
        <v>5</v>
      </c>
      <c r="I19" s="4">
        <f t="shared" si="0"/>
        <v>100</v>
      </c>
      <c r="J19" s="7" t="s">
        <v>7</v>
      </c>
      <c r="K19" s="5" t="s">
        <v>44</v>
      </c>
    </row>
    <row r="20" spans="1:11">
      <c r="A20">
        <v>17</v>
      </c>
      <c r="B20" s="3" t="s">
        <v>25</v>
      </c>
      <c r="C20" s="6">
        <v>4080</v>
      </c>
      <c r="D20" s="7" t="s">
        <v>5</v>
      </c>
      <c r="E20" s="6">
        <v>4080</v>
      </c>
      <c r="F20" s="7" t="s">
        <v>5</v>
      </c>
      <c r="G20" s="6">
        <v>910</v>
      </c>
      <c r="H20" s="7" t="s">
        <v>5</v>
      </c>
      <c r="I20" s="9">
        <f t="shared" si="0"/>
        <v>22.3</v>
      </c>
      <c r="J20" s="7" t="s">
        <v>7</v>
      </c>
      <c r="K20" s="5" t="s">
        <v>50</v>
      </c>
    </row>
    <row r="21" spans="1:11">
      <c r="A21">
        <v>18</v>
      </c>
      <c r="B21" s="3" t="s">
        <v>26</v>
      </c>
      <c r="C21" s="6">
        <v>680</v>
      </c>
      <c r="D21" s="7" t="s">
        <v>6</v>
      </c>
      <c r="E21" s="6">
        <v>680</v>
      </c>
      <c r="F21" s="7" t="s">
        <v>6</v>
      </c>
      <c r="G21" s="6">
        <v>680</v>
      </c>
      <c r="H21" s="7" t="s">
        <v>6</v>
      </c>
      <c r="I21" s="4">
        <f t="shared" si="0"/>
        <v>100</v>
      </c>
      <c r="J21" s="7" t="s">
        <v>7</v>
      </c>
      <c r="K21" s="5" t="s">
        <v>51</v>
      </c>
    </row>
    <row r="22" spans="1:11">
      <c r="A22">
        <v>19</v>
      </c>
      <c r="B22" s="3" t="s">
        <v>27</v>
      </c>
      <c r="C22" s="6">
        <v>1250</v>
      </c>
      <c r="D22" s="7" t="s">
        <v>5</v>
      </c>
      <c r="E22" s="6">
        <v>1250</v>
      </c>
      <c r="F22" s="7" t="s">
        <v>5</v>
      </c>
      <c r="G22" s="6">
        <v>120</v>
      </c>
      <c r="H22" s="7" t="s">
        <v>5</v>
      </c>
      <c r="I22" s="9">
        <f t="shared" si="0"/>
        <v>9.6</v>
      </c>
      <c r="J22" s="7" t="s">
        <v>7</v>
      </c>
      <c r="K22" s="5" t="s">
        <v>51</v>
      </c>
    </row>
    <row r="23" spans="1:11">
      <c r="A23">
        <v>20</v>
      </c>
      <c r="B23" s="3" t="s">
        <v>28</v>
      </c>
      <c r="C23" s="6">
        <v>1120</v>
      </c>
      <c r="D23" s="7" t="s">
        <v>5</v>
      </c>
      <c r="E23" s="6">
        <v>1120</v>
      </c>
      <c r="F23" s="7" t="s">
        <v>5</v>
      </c>
      <c r="G23" s="6">
        <v>0</v>
      </c>
      <c r="H23" s="7" t="s">
        <v>5</v>
      </c>
      <c r="I23" s="4">
        <f t="shared" si="0"/>
        <v>0</v>
      </c>
      <c r="J23" s="7" t="s">
        <v>7</v>
      </c>
      <c r="K23" s="5" t="s">
        <v>52</v>
      </c>
    </row>
    <row r="24" spans="1:11">
      <c r="A24">
        <v>21</v>
      </c>
      <c r="B24" s="3" t="s">
        <v>29</v>
      </c>
      <c r="C24" s="6">
        <v>200</v>
      </c>
      <c r="D24" s="7" t="s">
        <v>6</v>
      </c>
      <c r="E24" s="6">
        <v>200</v>
      </c>
      <c r="F24" s="7" t="s">
        <v>6</v>
      </c>
      <c r="G24" s="6">
        <v>200</v>
      </c>
      <c r="H24" s="7" t="s">
        <v>6</v>
      </c>
      <c r="I24" s="4">
        <f t="shared" si="0"/>
        <v>100</v>
      </c>
      <c r="J24" s="7" t="s">
        <v>7</v>
      </c>
      <c r="K24" s="5" t="s">
        <v>53</v>
      </c>
    </row>
    <row r="25" spans="1:11">
      <c r="A25">
        <v>22</v>
      </c>
      <c r="B25" s="3" t="s">
        <v>30</v>
      </c>
      <c r="C25" s="6">
        <v>760</v>
      </c>
      <c r="D25" s="7" t="s">
        <v>5</v>
      </c>
      <c r="E25" s="6">
        <v>760</v>
      </c>
      <c r="F25" s="7" t="s">
        <v>5</v>
      </c>
      <c r="G25" s="6">
        <v>760</v>
      </c>
      <c r="H25" s="7" t="s">
        <v>5</v>
      </c>
      <c r="I25" s="4">
        <f t="shared" si="0"/>
        <v>100</v>
      </c>
      <c r="J25" s="7" t="s">
        <v>7</v>
      </c>
      <c r="K25" s="5" t="s">
        <v>45</v>
      </c>
    </row>
    <row r="26" spans="1:11">
      <c r="A26">
        <v>23</v>
      </c>
      <c r="B26" s="3" t="s">
        <v>31</v>
      </c>
      <c r="C26" s="6">
        <v>280</v>
      </c>
      <c r="D26" s="7" t="s">
        <v>5</v>
      </c>
      <c r="E26" s="6">
        <v>280</v>
      </c>
      <c r="F26" s="7" t="s">
        <v>5</v>
      </c>
      <c r="G26" s="6">
        <v>280</v>
      </c>
      <c r="H26" s="7" t="s">
        <v>5</v>
      </c>
      <c r="I26" s="4">
        <f t="shared" si="0"/>
        <v>100</v>
      </c>
      <c r="J26" s="7" t="s">
        <v>7</v>
      </c>
      <c r="K26" s="5" t="s">
        <v>46</v>
      </c>
    </row>
    <row r="27" spans="1:11">
      <c r="A27">
        <v>24</v>
      </c>
      <c r="B27" s="3" t="s">
        <v>32</v>
      </c>
      <c r="C27" s="6">
        <v>240</v>
      </c>
      <c r="D27" s="7" t="s">
        <v>6</v>
      </c>
      <c r="E27" s="6">
        <v>240</v>
      </c>
      <c r="F27" s="7" t="s">
        <v>6</v>
      </c>
      <c r="G27" s="6">
        <v>240</v>
      </c>
      <c r="H27" s="7" t="s">
        <v>6</v>
      </c>
      <c r="I27" s="4">
        <f t="shared" si="0"/>
        <v>100</v>
      </c>
      <c r="J27" s="7" t="s">
        <v>7</v>
      </c>
      <c r="K27" s="5" t="s">
        <v>47</v>
      </c>
    </row>
    <row r="28" spans="1:11">
      <c r="A28">
        <v>25</v>
      </c>
      <c r="B28" s="3" t="s">
        <v>33</v>
      </c>
      <c r="C28" s="6">
        <v>340</v>
      </c>
      <c r="D28" s="7" t="s">
        <v>5</v>
      </c>
      <c r="E28" s="6">
        <v>340</v>
      </c>
      <c r="F28" s="7" t="s">
        <v>5</v>
      </c>
      <c r="G28" s="6">
        <v>340</v>
      </c>
      <c r="H28" s="7" t="s">
        <v>5</v>
      </c>
      <c r="I28" s="4">
        <f t="shared" si="0"/>
        <v>100</v>
      </c>
      <c r="J28" s="7" t="s">
        <v>7</v>
      </c>
      <c r="K28" s="5" t="s">
        <v>46</v>
      </c>
    </row>
    <row r="29" spans="1:11">
      <c r="A29">
        <v>26</v>
      </c>
      <c r="B29" s="3" t="s">
        <v>34</v>
      </c>
      <c r="C29" s="6">
        <v>360</v>
      </c>
      <c r="D29" s="7" t="s">
        <v>5</v>
      </c>
      <c r="E29" s="6">
        <v>360</v>
      </c>
      <c r="F29" s="7" t="s">
        <v>5</v>
      </c>
      <c r="G29" s="6">
        <v>360</v>
      </c>
      <c r="H29" s="7" t="s">
        <v>5</v>
      </c>
      <c r="I29" s="4">
        <f t="shared" si="0"/>
        <v>100</v>
      </c>
      <c r="J29" s="7" t="s">
        <v>7</v>
      </c>
      <c r="K29" s="5" t="s">
        <v>54</v>
      </c>
    </row>
    <row r="30" spans="1:11">
      <c r="B30" s="3" t="s">
        <v>57</v>
      </c>
      <c r="C30" s="15">
        <f>SUM(C4:C29)</f>
        <v>93130</v>
      </c>
      <c r="D30" s="7" t="s">
        <v>6</v>
      </c>
      <c r="E30" s="15">
        <f>SUM(E4:E29)</f>
        <v>37640</v>
      </c>
      <c r="F30" s="7" t="s">
        <v>6</v>
      </c>
      <c r="G30" s="15">
        <f>SUM(G4:G29)</f>
        <v>24080</v>
      </c>
      <c r="H30" s="7" t="s">
        <v>6</v>
      </c>
      <c r="I30" s="4">
        <f t="shared" si="0"/>
        <v>63.97</v>
      </c>
      <c r="J30" s="7" t="s">
        <v>7</v>
      </c>
      <c r="K30" s="5"/>
    </row>
    <row r="31" spans="1:11">
      <c r="B31" s="3" t="s">
        <v>55</v>
      </c>
      <c r="C31" s="15">
        <f>'R3.3'!C30</f>
        <v>93130</v>
      </c>
      <c r="D31" s="7" t="s">
        <v>6</v>
      </c>
      <c r="E31" s="15">
        <f>'R3.3'!E30</f>
        <v>37640</v>
      </c>
      <c r="F31" s="7" t="s">
        <v>6</v>
      </c>
      <c r="G31" s="15">
        <f>'R3.3'!G30</f>
        <v>24080</v>
      </c>
      <c r="H31" s="7" t="s">
        <v>6</v>
      </c>
      <c r="I31" s="4">
        <f>'R3.3'!I30</f>
        <v>63.97</v>
      </c>
      <c r="J31" s="7" t="s">
        <v>7</v>
      </c>
      <c r="K31" s="5"/>
    </row>
    <row r="32" spans="1:11">
      <c r="B32" s="13"/>
      <c r="C32" s="26" t="s">
        <v>58</v>
      </c>
      <c r="D32" s="26"/>
      <c r="E32" s="26"/>
      <c r="F32" s="26"/>
      <c r="G32" s="26"/>
      <c r="H32" s="26"/>
      <c r="I32" s="26"/>
      <c r="J32" s="26"/>
      <c r="K32" s="26"/>
    </row>
    <row r="33" spans="2:11">
      <c r="B33" s="13"/>
      <c r="C33" s="2"/>
      <c r="D33" s="14"/>
      <c r="E33" s="2"/>
      <c r="F33" s="14"/>
      <c r="G33" s="2"/>
      <c r="H33" s="14"/>
      <c r="I33" s="2"/>
      <c r="J33" s="14"/>
      <c r="K33" s="13"/>
    </row>
    <row r="34" spans="2:11">
      <c r="B34" s="13"/>
      <c r="C34" s="2"/>
      <c r="D34" s="14"/>
      <c r="E34" s="2"/>
      <c r="F34" s="14"/>
      <c r="G34" s="2"/>
      <c r="H34" s="14"/>
      <c r="I34" s="2"/>
      <c r="J34" s="14"/>
      <c r="K34" s="13"/>
    </row>
    <row r="35" spans="2:11">
      <c r="B35" s="13"/>
      <c r="C35" s="2"/>
      <c r="D35" s="14"/>
      <c r="E35" s="2"/>
      <c r="F35" s="14"/>
      <c r="G35" s="2"/>
      <c r="H35" s="14"/>
      <c r="I35" s="2"/>
      <c r="J35" s="14"/>
      <c r="K35" s="13"/>
    </row>
    <row r="36" spans="2:11">
      <c r="B36" s="13"/>
      <c r="C36" s="2"/>
      <c r="D36" s="14"/>
      <c r="E36" s="2"/>
      <c r="F36" s="14"/>
      <c r="G36" s="2"/>
      <c r="H36" s="14"/>
      <c r="I36" s="2"/>
      <c r="J36" s="14"/>
      <c r="K36" s="13"/>
    </row>
    <row r="37" spans="2:11">
      <c r="B37" s="13"/>
      <c r="C37" s="2"/>
      <c r="D37" s="14"/>
      <c r="E37" s="2"/>
      <c r="F37" s="14"/>
      <c r="G37" s="2"/>
      <c r="H37" s="14"/>
      <c r="I37" s="2"/>
      <c r="J37" s="14"/>
      <c r="K37" s="13"/>
    </row>
    <row r="38" spans="2:11">
      <c r="B38" s="13"/>
      <c r="C38" s="2"/>
      <c r="D38" s="14"/>
      <c r="E38" s="2"/>
      <c r="F38" s="14"/>
      <c r="G38" s="2"/>
      <c r="H38" s="14"/>
      <c r="I38" s="2"/>
      <c r="J38" s="14"/>
      <c r="K38" s="13"/>
    </row>
    <row r="39" spans="2:11">
      <c r="B39" s="13"/>
      <c r="C39" s="2"/>
      <c r="D39" s="14"/>
      <c r="E39" s="2"/>
      <c r="F39" s="14"/>
      <c r="G39" s="2"/>
      <c r="H39" s="14"/>
      <c r="I39" s="2"/>
      <c r="J39" s="14"/>
      <c r="K39" s="13"/>
    </row>
    <row r="40" spans="2:11">
      <c r="B40" s="13"/>
      <c r="C40" s="2"/>
      <c r="D40" s="14"/>
      <c r="E40" s="2"/>
      <c r="F40" s="14"/>
      <c r="G40" s="2"/>
      <c r="H40" s="14"/>
      <c r="I40" s="2"/>
      <c r="J40" s="14"/>
      <c r="K40" s="13"/>
    </row>
    <row r="41" spans="2:11">
      <c r="B41" s="13"/>
      <c r="C41" s="2"/>
      <c r="D41" s="14"/>
      <c r="E41" s="2"/>
      <c r="F41" s="14"/>
      <c r="G41" s="2"/>
      <c r="H41" s="14"/>
      <c r="I41" s="2"/>
      <c r="J41" s="14"/>
      <c r="K41" s="13"/>
    </row>
    <row r="42" spans="2:11">
      <c r="B42" s="13"/>
      <c r="C42" s="2"/>
      <c r="D42" s="14"/>
      <c r="E42" s="2"/>
      <c r="F42" s="14"/>
      <c r="G42" s="2"/>
      <c r="H42" s="14"/>
      <c r="I42" s="2"/>
      <c r="J42" s="14"/>
      <c r="K42" s="13"/>
    </row>
    <row r="43" spans="2:11">
      <c r="B43" s="13"/>
      <c r="C43" s="2"/>
      <c r="D43" s="14"/>
      <c r="E43" s="2"/>
      <c r="F43" s="14"/>
      <c r="G43" s="2"/>
      <c r="H43" s="14"/>
      <c r="I43" s="2"/>
      <c r="J43" s="14"/>
      <c r="K43" s="13"/>
    </row>
    <row r="44" spans="2:11">
      <c r="B44" s="13"/>
      <c r="C44" s="2"/>
      <c r="D44" s="14"/>
      <c r="E44" s="2"/>
      <c r="F44" s="14"/>
      <c r="G44" s="2"/>
      <c r="H44" s="14"/>
      <c r="I44" s="2"/>
      <c r="J44" s="14"/>
      <c r="K44" s="13"/>
    </row>
  </sheetData>
  <mergeCells count="8">
    <mergeCell ref="C32:K32"/>
    <mergeCell ref="B2:B3"/>
    <mergeCell ref="C2:D3"/>
    <mergeCell ref="E2:J2"/>
    <mergeCell ref="K2:K3"/>
    <mergeCell ref="E3:F3"/>
    <mergeCell ref="G3:H3"/>
    <mergeCell ref="I3:J3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R2.3</vt:lpstr>
      <vt:lpstr>R3.3</vt:lpstr>
      <vt:lpstr>R4.3</vt:lpstr>
      <vt:lpstr>R2.3!Print_Area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2020-07-14T22:57:52Z</dcterms:modified>
</cp:coreProperties>
</file>