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5310" yWindow="525" windowWidth="1944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E41"/>
  <c r="AM41"/>
  <c r="U41"/>
  <c r="C41"/>
  <c r="CO40"/>
  <c r="BE40"/>
  <c r="AM40"/>
  <c r="U40"/>
  <c r="C40"/>
  <c r="CO39"/>
  <c r="BE39"/>
  <c r="AM39"/>
  <c r="U39"/>
  <c r="C39"/>
  <c r="CO38"/>
  <c r="BE38"/>
  <c r="AM38"/>
  <c r="U38"/>
  <c r="C38"/>
  <c r="CO37"/>
  <c r="BE37"/>
  <c r="AM37"/>
  <c r="C37"/>
  <c r="CO36"/>
  <c r="BE36"/>
  <c r="AM36"/>
  <c r="C36"/>
  <c r="CO35"/>
  <c r="BE35"/>
  <c r="C35"/>
  <c r="CO34"/>
  <c r="BW34"/>
  <c r="BW35" s="1"/>
  <c r="BW36" s="1"/>
  <c r="BW37" s="1"/>
  <c r="BW38" s="1"/>
  <c r="BW39" s="1"/>
  <c r="BW40" s="1"/>
  <c r="BW41" s="1"/>
  <c r="C34"/>
  <c r="AM34" l="1"/>
  <c r="AM35" s="1"/>
  <c r="U34"/>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alcChain>
</file>

<file path=xl/sharedStrings.xml><?xml version="1.0" encoding="utf-8"?>
<sst xmlns="http://schemas.openxmlformats.org/spreadsheetml/2006/main" count="1034" uniqueCount="548">
  <si>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</si>
  <si>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</si>
  <si>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</si>
  <si>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</si>
  <si>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</si>
  <si>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</si>
  <si>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</si>
  <si>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</si>
  <si>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</si>
  <si>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</si>
  <si>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</si>
  <si>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</si>
  <si>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</si>
  <si>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</si>
  <si>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</si>
  <si>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</si>
  <si>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</si>
  <si>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</si>
  <si>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</si>
  <si>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</si>
  <si>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</si>
  <si>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</si>
  <si>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</si>
  <si>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</si>
  <si>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</si>
  <si>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</si>
  <si>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</si>
  <si>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</si>
  <si>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</si>
  <si>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</si>
  <si>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</si>
  <si>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</si>
  <si>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</si>
  <si>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</si>
  <si>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</si>
  <si>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</si>
  <si>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</si>
  <si>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</si>
  <si>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</si>
  <si>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</si>
  <si>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</si>
  <si>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</si>
  <si>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</si>
  <si>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</si>
  <si>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</si>
  <si>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</si>
  <si>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</si>
  <si>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</si>
  <si>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</si>
  <si>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</si>
  <si>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</si>
  <si>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</si>
  <si>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</si>
  <si>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</si>
  <si>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</si>
  <si>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</si>
  <si>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</si>
  <si>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</si>
  <si>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</si>
  <si>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</si>
  <si>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</si>
  <si>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</si>
  <si>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</si>
  <si>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</si>
  <si>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</si>
  <si>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</si>
  <si>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</si>
  <si>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</si>
  <si>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</si>
  <si>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</si>
  <si>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</si>
  <si>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</si>
  <si>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</si>
  <si>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</si>
  <si>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</si>
  <si>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</si>
  <si>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</si>
  <si>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</si>
  <si>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</si>
  <si>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</si>
  <si>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</si>
  <si>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滝沢市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</si>
  <si>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</si>
  <si>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</si>
  <si>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</si>
  <si>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</si>
  <si>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</si>
  <si>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</si>
  <si>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</si>
  <si>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</si>
  <si>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</si>
  <si>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</si>
  <si>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</si>
  <si>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</si>
  <si>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</si>
  <si>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</si>
  <si>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</si>
  <si>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</si>
  <si>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</si>
  <si>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</si>
  <si>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</si>
  <si>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</si>
  <si>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</si>
  <si>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</si>
  <si>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</si>
  <si>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</si>
  <si>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</si>
  <si>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</si>
  <si>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</si>
  <si>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</si>
  <si>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</si>
  <si>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</si>
  <si>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</si>
  <si>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</si>
  <si>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</si>
  <si>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</si>
  <si>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</si>
  <si>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</si>
  <si>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</si>
  <si>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</si>
  <si>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</si>
  <si>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</si>
  <si>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</si>
  <si>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</si>
  <si>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</si>
  <si>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</si>
  <si>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</si>
  <si>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</si>
  <si>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</si>
  <si>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</si>
  <si>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</si>
  <si>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</si>
  <si>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</si>
  <si>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</si>
  <si>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</si>
  <si>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</si>
  <si>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</si>
  <si>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</si>
  <si>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</si>
  <si>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</si>
  <si>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</si>
  <si>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</si>
  <si>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</si>
  <si>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</si>
  <si>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</si>
  <si>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</si>
  <si>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</si>
  <si>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</si>
  <si>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</si>
  <si>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</si>
  <si>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</si>
  <si>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</si>
  <si>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</si>
  <si>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</si>
  <si>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</si>
  <si>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</si>
  <si>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</si>
  <si>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</si>
  <si>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</si>
  <si>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</si>
  <si>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</si>
  <si>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</si>
  <si>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</si>
  <si>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</si>
  <si>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</si>
  <si>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</si>
  <si>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</si>
  <si>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</si>
  <si>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</si>
  <si>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</si>
  <si>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</si>
  <si>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</si>
  <si>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</si>
  <si>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</si>
  <si>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</si>
  <si>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</si>
  <si>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</si>
  <si>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</si>
  <si>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</si>
  <si>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</si>
  <si>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</si>
  <si>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</si>
  <si>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</si>
  <si>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</si>
  <si>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</si>
  <si>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</si>
  <si>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</si>
  <si>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</si>
  <si>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</si>
  <si>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</si>
  <si>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</si>
  <si>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</si>
  <si>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</si>
  <si>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</si>
  <si>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岩手県滝沢市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</si>
  <si>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</si>
  <si>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</si>
  <si>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</si>
  <si>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</si>
  <si>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</si>
  <si>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</si>
  <si>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</si>
  <si>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</si>
  <si>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</si>
  <si>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</si>
  <si>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</si>
  <si>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</si>
  <si>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</si>
  <si>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</si>
  <si>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</si>
  <si>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</si>
  <si>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</si>
  <si>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</si>
  <si>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</si>
  <si>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</si>
  <si>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</si>
  <si>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</si>
  <si>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</si>
  <si>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</si>
  <si>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</si>
  <si>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</si>
  <si>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</si>
  <si>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</si>
  <si>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</si>
  <si>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</si>
  <si>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</si>
  <si>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</si>
  <si>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</si>
  <si>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</si>
  <si>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</si>
  <si>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</si>
  <si>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</si>
  <si>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</si>
  <si>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</si>
  <si>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</si>
  <si>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</si>
  <si>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</si>
  <si>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</si>
  <si>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</si>
  <si>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</si>
  <si>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</si>
  <si>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</si>
  <si>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</si>
  <si>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</si>
  <si>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</si>
  <si>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</si>
  <si>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</si>
  <si>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</si>
  <si>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</si>
  <si>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</si>
  <si>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</si>
  <si>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</si>
  <si>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</si>
  <si>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</si>
  <si>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</si>
  <si>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</si>
  <si>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</si>
  <si>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</si>
  <si>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</si>
  <si>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</si>
  <si>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</si>
  <si>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</si>
  <si>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</si>
  <si>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</si>
  <si>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</si>
  <si>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</si>
  <si>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</si>
  <si>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</si>
  <si>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</si>
  <si>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</si>
  <si>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</si>
  <si>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</si>
  <si>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</si>
  <si>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</si>
  <si>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</si>
  <si>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</si>
  <si>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</si>
  <si>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</si>
  <si>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</si>
  <si>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</si>
  <si>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</si>
  <si>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</si>
  <si>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</si>
  <si>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</si>
  <si>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</si>
  <si>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</si>
  <si>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</si>
  <si>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</si>
  <si>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</si>
  <si>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</si>
  <si>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</si>
  <si>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</si>
  <si>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</si>
  <si>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</si>
  <si>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</si>
  <si>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</si>
  <si>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</si>
  <si>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</si>
  <si>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</si>
  <si>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</si>
  <si>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</si>
  <si>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</si>
  <si>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</si>
  <si>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</si>
  <si>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</si>
  <si>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</si>
  <si>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</si>
  <si>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</si>
  <si>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</si>
  <si>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</si>
  <si>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</si>
  <si>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</si>
  <si>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</si>
  <si>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</si>
  <si>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</si>
  <si>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</si>
  <si>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</si>
  <si>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</si>
  <si>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</si>
  <si>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</si>
  <si>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</si>
  <si>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</si>
  <si>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</si>
  <si>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</si>
  <si>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</si>
  <si>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</si>
  <si>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</si>
  <si>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</si>
  <si>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</si>
  <si>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</si>
  <si>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</si>
  <si>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</si>
  <si>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</si>
  <si>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</si>
  <si>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</si>
  <si>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</si>
  <si>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</si>
  <si>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</si>
  <si>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</si>
  <si>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</si>
  <si>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</si>
  <si>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</si>
  <si>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</si>
  <si>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岩手県滝沢市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</si>
  <si>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</si>
  <si>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</si>
  <si>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</si>
  <si>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</si>
  <si>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</si>
  <si>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</si>
  <si>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</si>
  <si>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</si>
  <si>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</si>
  <si>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</si>
  <si>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</si>
  <si>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</si>
  <si>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</si>
  <si>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</si>
  <si>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</si>
  <si>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</si>
  <si>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</si>
  <si>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</si>
  <si>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</si>
  <si>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</si>
  <si>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</si>
  <si>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</si>
  <si>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</si>
  <si>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</si>
  <si>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</si>
  <si>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</si>
  <si>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</si>
  <si>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</si>
  <si>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</si>
  <si>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</si>
  <si>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</si>
  <si>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</si>
  <si>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</si>
  <si>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</si>
  <si>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</si>
  <si>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</si>
  <si>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介護保険介護サービス事業特別会計</t>
    <phoneticPr fontId="5"/>
  </si>
  <si>
    <t>水道事業会計</t>
    <phoneticPr fontId="5"/>
  </si>
  <si>
    <t>法適用企業</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</si>
  <si>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</si>
  <si>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</si>
  <si>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</si>
  <si>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</si>
  <si>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</si>
  <si>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</si>
  <si>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</si>
  <si>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</si>
  <si>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</si>
  <si>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</si>
  <si>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</si>
  <si>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</si>
  <si>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</si>
  <si>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</si>
  <si>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</si>
  <si>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</si>
  <si>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</si>
  <si>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</si>
  <si>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</si>
  <si>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</si>
  <si>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</si>
  <si>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</si>
  <si>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</si>
  <si>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</si>
  <si>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</si>
  <si>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</si>
  <si>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</si>
  <si>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</si>
  <si>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</si>
  <si>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</si>
  <si>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</si>
  <si>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</si>
  <si>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</si>
  <si>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</si>
  <si>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</si>
  <si>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</si>
  <si>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</si>
  <si>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</si>
  <si>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</si>
  <si>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</si>
  <si>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</si>
  <si>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</si>
  <si>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</si>
  <si>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</si>
  <si>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</si>
  <si>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</si>
  <si>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</si>
  <si>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</si>
  <si>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</si>
  <si>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</si>
  <si>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</si>
  <si>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</si>
  <si>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</si>
  <si>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</si>
  <si>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</si>
  <si>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</si>
  <si>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</si>
  <si>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</si>
  <si>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</si>
  <si>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</si>
  <si>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</si>
  <si>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</si>
  <si>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</si>
  <si>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</si>
  <si>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</si>
  <si>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</si>
  <si>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</si>
  <si>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</si>
  <si>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</si>
  <si>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</si>
  <si>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</si>
  <si>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</si>
  <si>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</si>
  <si>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</si>
  <si>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</si>
  <si>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</si>
  <si>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</si>
  <si>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</si>
  <si>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</si>
  <si>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</si>
  <si>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</si>
  <si>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</si>
  <si>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</si>
  <si>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</si>
  <si>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</si>
  <si>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</si>
  <si>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</si>
  <si>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</si>
  <si>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</si>
  <si>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</si>
  <si>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</si>
  <si>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</si>
  <si>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</si>
  <si>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</si>
  <si>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</si>
  <si>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</si>
  <si>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</si>
  <si>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</si>
  <si>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</si>
  <si>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</si>
  <si>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</si>
  <si>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</si>
  <si>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</si>
  <si>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</si>
  <si>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</si>
  <si>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</si>
  <si>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</si>
  <si>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</si>
  <si>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</si>
  <si>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</si>
  <si>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</si>
  <si>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</si>
  <si>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</si>
  <si>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</si>
  <si>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</si>
  <si>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</si>
  <si>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</si>
  <si>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</si>
  <si>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</si>
  <si>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</si>
  <si>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</si>
  <si>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</si>
  <si>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</si>
  <si>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</si>
  <si>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</si>
  <si>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</si>
  <si>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</si>
  <si>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</si>
  <si>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</si>
  <si>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</si>
  <si>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</si>
  <si>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</si>
  <si>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</si>
  <si>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</si>
  <si>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</si>
  <si>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</si>
  <si>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0.48</t>
  </si>
  <si>
    <t>▲ 1.33</t>
  </si>
  <si>
    <t>▲ 1.70</t>
  </si>
  <si>
    <t>▲ 0.38</t>
  </si>
  <si>
    <t>水道事業会計</t>
  </si>
  <si>
    <t>一般会計</t>
  </si>
  <si>
    <t>簡易水道事業特別会計</t>
  </si>
  <si>
    <t>国民健康保険特別会計</t>
  </si>
  <si>
    <t>下水道事業会計</t>
  </si>
  <si>
    <t>介護保険特別会計</t>
  </si>
  <si>
    <t>後期高齢者医療特別会計</t>
  </si>
  <si>
    <t>介護保険介護サービス事業特別会計</t>
  </si>
  <si>
    <t>その他会計（赤字）</t>
  </si>
  <si>
    <t>その他会計（黒字）</t>
  </si>
  <si>
    <t>-</t>
    <phoneticPr fontId="2"/>
  </si>
  <si>
    <t>-</t>
    <phoneticPr fontId="2"/>
  </si>
  <si>
    <t>-</t>
    <phoneticPr fontId="2"/>
  </si>
  <si>
    <t>-</t>
    <phoneticPr fontId="2"/>
  </si>
  <si>
    <t>盛岡地区広域消防組合</t>
    <rPh sb="0" eb="2">
      <t>モリオカ</t>
    </rPh>
    <rPh sb="2" eb="4">
      <t>チク</t>
    </rPh>
    <rPh sb="4" eb="6">
      <t>コウイキ</t>
    </rPh>
    <rPh sb="6" eb="8">
      <t>ショウボウ</t>
    </rPh>
    <rPh sb="8" eb="10">
      <t>クミアイ</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</si>
  <si>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</si>
  <si>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岩手県市町村総合事務組合（交通災害共済事業特別会計）</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</si>
  <si>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盛岡地区衛生処理組合</t>
    <rPh sb="0" eb="2">
      <t>モリオカ</t>
    </rPh>
    <rPh sb="2" eb="4">
      <t>チク</t>
    </rPh>
    <rPh sb="4" eb="6">
      <t>エイセイ</t>
    </rPh>
    <rPh sb="6" eb="8">
      <t>ショリ</t>
    </rPh>
    <rPh sb="8" eb="10">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</si>
  <si>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phoneticPr fontId="2"/>
  </si>
  <si>
    <t>岩手県後期高齢者医療広域連合（後期高齢者医療特別会計）</t>
    <rPh sb="0" eb="3">
      <t>イワテケン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</si>
  <si>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岩手県自治会館管理組合</t>
    <rPh sb="0" eb="3">
      <t>イワテケン</t>
    </rPh>
    <rPh sb="3" eb="5">
      <t>ジチ</t>
    </rPh>
    <rPh sb="5" eb="7">
      <t>カイカン</t>
    </rPh>
    <rPh sb="7" eb="9">
      <t>カンリ</t>
    </rPh>
    <rPh sb="9" eb="11">
      <t>クミアイ</t>
    </rPh>
    <phoneticPr fontId="2"/>
  </si>
  <si>
    <t>滝沢・雫石環境組合</t>
    <rPh sb="0" eb="2">
      <t>タキザワ</t>
    </rPh>
    <rPh sb="3" eb="5">
      <t>シズクイシ</t>
    </rPh>
    <rPh sb="5" eb="7">
      <t>カンキョウ</t>
    </rPh>
    <rPh sb="7" eb="9">
      <t>クミアイ</t>
    </rPh>
    <phoneticPr fontId="2"/>
  </si>
  <si>
    <t>公益財団法人　滝沢市体育協会</t>
    <rPh sb="0" eb="2">
      <t>コウエキ</t>
    </rPh>
    <rPh sb="2" eb="4">
      <t>ザイダン</t>
    </rPh>
    <rPh sb="4" eb="6">
      <t>ホウジン</t>
    </rPh>
    <rPh sb="7" eb="9">
      <t>タキザワ</t>
    </rPh>
    <rPh sb="9" eb="10">
      <t>シ</t>
    </rPh>
    <rPh sb="10" eb="12">
      <t>タイイク</t>
    </rPh>
    <rPh sb="12" eb="14">
      <t>キョウカイ</t>
    </rPh>
    <phoneticPr fontId="2"/>
  </si>
  <si>
    <t>-</t>
    <phoneticPr fontId="2"/>
  </si>
  <si>
    <t>-</t>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</si>
</sst>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0"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63956</c:v>
                </c:pt>
                <c:pt idx="3">
                  <c:v>66255</c:v>
                </c:pt>
                <c:pt idx="4">
                  <c:v>47278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31967</c:v>
                </c:pt>
                <c:pt idx="1">
                  <c:v>30104</c:v>
                </c:pt>
                <c:pt idx="2">
                  <c:v>54799</c:v>
                </c:pt>
                <c:pt idx="3">
                  <c:v>44541</c:v>
                </c:pt>
                <c:pt idx="4">
                  <c:v>51751</c:v>
                </c:pt>
              </c:numCache>
            </c:numRef>
          </c:val>
        </c:ser>
        <c:dLbls/>
        <c:marker val="1"/>
        <c:axId val="105297408"/>
        <c:axId val="105298944"/>
      </c:lineChart>
      <c:catAx>
        <c:axId val="10529740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98944"/>
        <c:crosses val="autoZero"/>
        <c:auto val="1"/>
        <c:lblAlgn val="ctr"/>
        <c:lblOffset val="100"/>
        <c:tickLblSkip val="1"/>
        <c:tickMarkSkip val="1"/>
      </c:catAx>
      <c:valAx>
        <c:axId val="105298944"/>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9740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3.29</c:v>
                </c:pt>
                <c:pt idx="1">
                  <c:v>3.59</c:v>
                </c:pt>
                <c:pt idx="2">
                  <c:v>3.63</c:v>
                </c:pt>
                <c:pt idx="3">
                  <c:v>3.88</c:v>
                </c:pt>
                <c:pt idx="4">
                  <c:v>3.33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11.91</c:v>
                </c:pt>
                <c:pt idx="1">
                  <c:v>15.61</c:v>
                </c:pt>
                <c:pt idx="2">
                  <c:v>13.94</c:v>
                </c:pt>
                <c:pt idx="3">
                  <c:v>11.27</c:v>
                </c:pt>
                <c:pt idx="4">
                  <c:v>11.16</c:v>
                </c:pt>
              </c:numCache>
            </c:numRef>
          </c:val>
        </c:ser>
        <c:dLbls/>
        <c:gapWidth val="250"/>
        <c:overlap val="100"/>
        <c:axId val="111123072"/>
        <c:axId val="1125666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-0.48</c:v>
                </c:pt>
                <c:pt idx="1">
                  <c:v>4</c:v>
                </c:pt>
                <c:pt idx="2">
                  <c:v>-1.33</c:v>
                </c:pt>
                <c:pt idx="3">
                  <c:v>-1.7</c:v>
                </c:pt>
                <c:pt idx="4">
                  <c:v>-0.38</c:v>
                </c:pt>
              </c:numCache>
            </c:numRef>
          </c:val>
        </c:ser>
        <c:dLbls/>
        <c:marker val="1"/>
        <c:axId val="111123072"/>
        <c:axId val="112566656"/>
      </c:lineChart>
      <c:catAx>
        <c:axId val="11112307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566656"/>
        <c:crosses val="autoZero"/>
        <c:auto val="1"/>
        <c:lblAlgn val="ctr"/>
        <c:lblOffset val="100"/>
        <c:tickLblSkip val="1"/>
        <c:tickMarkSkip val="1"/>
      </c:catAx>
      <c:valAx>
        <c:axId val="1125666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2307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0.24</c:v>
                </c:pt>
                <c:pt idx="2">
                  <c:v>#N/A</c:v>
                </c:pt>
                <c:pt idx="3">
                  <c:v>0.13</c:v>
                </c:pt>
                <c:pt idx="4">
                  <c:v>#N/A</c:v>
                </c:pt>
                <c:pt idx="5">
                  <c:v>0.96</c:v>
                </c:pt>
                <c:pt idx="6">
                  <c:v>#N/A</c:v>
                </c:pt>
                <c:pt idx="7">
                  <c:v>0.19</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介護保険介護サービス事業特別会計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0.04</c:v>
                </c:pt>
                <c:pt idx="8">
                  <c:v>#N/A</c:v>
                </c:pt>
                <c:pt idx="9">
                  <c:v>0.02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0.32</c:v>
                </c:pt>
                <c:pt idx="4">
                  <c:v>#N/A</c:v>
                </c:pt>
                <c:pt idx="5">
                  <c:v>0.82</c:v>
                </c:pt>
                <c:pt idx="6">
                  <c:v>#N/A</c:v>
                </c:pt>
                <c:pt idx="7">
                  <c:v>0.64</c:v>
                </c:pt>
                <c:pt idx="8">
                  <c:v>#N/A</c:v>
                </c:pt>
                <c:pt idx="9">
                  <c:v>0.54</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2.74</c:v>
                </c:pt>
                <c:pt idx="2">
                  <c:v>#N/A</c:v>
                </c:pt>
                <c:pt idx="3">
                  <c:v>2.75</c:v>
                </c:pt>
                <c:pt idx="4">
                  <c:v>#N/A</c:v>
                </c:pt>
                <c:pt idx="5">
                  <c:v>5.23</c:v>
                </c:pt>
                <c:pt idx="6">
                  <c:v>#N/A</c:v>
                </c:pt>
                <c:pt idx="7">
                  <c:v>3.23</c:v>
                </c:pt>
                <c:pt idx="8">
                  <c:v>#N/A</c:v>
                </c:pt>
                <c:pt idx="9">
                  <c:v>1.4</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#N/A</c:v>
                </c:pt>
                <c:pt idx="3">
                  <c:v>0.04</c:v>
                </c:pt>
                <c:pt idx="4">
                  <c:v>#N/A</c:v>
                </c:pt>
                <c:pt idx="5">
                  <c:v>0.42</c:v>
                </c:pt>
                <c:pt idx="6">
                  <c:v>#N/A</c:v>
                </c:pt>
                <c:pt idx="7">
                  <c:v>0.01</c:v>
                </c:pt>
                <c:pt idx="8">
                  <c:v>#N/A</c:v>
                </c:pt>
                <c:pt idx="9">
                  <c:v>2.94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3.29</c:v>
                </c:pt>
                <c:pt idx="2">
                  <c:v>#N/A</c:v>
                </c:pt>
                <c:pt idx="3">
                  <c:v>3.59</c:v>
                </c:pt>
                <c:pt idx="4">
                  <c:v>#N/A</c:v>
                </c:pt>
                <c:pt idx="5">
                  <c:v>3.63</c:v>
                </c:pt>
                <c:pt idx="6">
                  <c:v>#N/A</c:v>
                </c:pt>
                <c:pt idx="7">
                  <c:v>3.87</c:v>
                </c:pt>
                <c:pt idx="8">
                  <c:v>#N/A</c:v>
                </c:pt>
                <c:pt idx="9">
                  <c:v>3.33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7.84</c:v>
                </c:pt>
                <c:pt idx="2">
                  <c:v>#N/A</c:v>
                </c:pt>
                <c:pt idx="3">
                  <c:v>8.02</c:v>
                </c:pt>
                <c:pt idx="4">
                  <c:v>#N/A</c:v>
                </c:pt>
                <c:pt idx="5">
                  <c:v>8.58</c:v>
                </c:pt>
                <c:pt idx="6">
                  <c:v>#N/A</c:v>
                </c:pt>
                <c:pt idx="7">
                  <c:v>7.76</c:v>
                </c:pt>
                <c:pt idx="8">
                  <c:v>#N/A</c:v>
                </c:pt>
                <c:pt idx="9">
                  <c:v>7.96</c:v>
                </c:pt>
              </c:numCache>
            </c:numRef>
          </c:val>
        </c:ser>
        <c:dLbls/>
        <c:overlap val="100"/>
        <c:axId val="113748224"/>
        <c:axId val="113876992"/>
      </c:barChart>
      <c:catAx>
        <c:axId val="1137482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76992"/>
        <c:crosses val="autoZero"/>
        <c:auto val="1"/>
        <c:lblAlgn val="ctr"/>
        <c:lblOffset val="100"/>
        <c:tickLblSkip val="1"/>
        <c:tickMarkSkip val="1"/>
      </c:catAx>
      <c:valAx>
        <c:axId val="11387699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4822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1359</c:v>
                </c:pt>
                <c:pt idx="5">
                  <c:v>1361</c:v>
                </c:pt>
                <c:pt idx="8">
                  <c:v>1358</c:v>
                </c:pt>
                <c:pt idx="11">
                  <c:v>1397</c:v>
                </c:pt>
                <c:pt idx="14">
                  <c:v>1328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459</c:v>
                </c:pt>
                <c:pt idx="3">
                  <c:v>423</c:v>
                </c:pt>
                <c:pt idx="6">
                  <c:v>427</c:v>
                </c:pt>
                <c:pt idx="9">
                  <c:v>415</c:v>
                </c:pt>
                <c:pt idx="12">
                  <c:v>424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268</c:v>
                </c:pt>
                <c:pt idx="3">
                  <c:v>189</c:v>
                </c:pt>
                <c:pt idx="6">
                  <c:v>248</c:v>
                </c:pt>
                <c:pt idx="9">
                  <c:v>311</c:v>
                </c:pt>
                <c:pt idx="12">
                  <c:v>309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1252</c:v>
                </c:pt>
                <c:pt idx="3">
                  <c:v>1240</c:v>
                </c:pt>
                <c:pt idx="6">
                  <c:v>1235</c:v>
                </c:pt>
                <c:pt idx="9">
                  <c:v>1255</c:v>
                </c:pt>
                <c:pt idx="12">
                  <c:v>1268</c:v>
                </c:pt>
              </c:numCache>
            </c:numRef>
          </c:val>
        </c:ser>
        <c:dLbls/>
        <c:gapWidth val="100"/>
        <c:overlap val="100"/>
        <c:axId val="114588288"/>
        <c:axId val="1145982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621</c:v>
                </c:pt>
                <c:pt idx="2">
                  <c:v>#N/A</c:v>
                </c:pt>
                <c:pt idx="3">
                  <c:v>#N/A</c:v>
                </c:pt>
                <c:pt idx="4">
                  <c:v>492</c:v>
                </c:pt>
                <c:pt idx="5">
                  <c:v>#N/A</c:v>
                </c:pt>
                <c:pt idx="6">
                  <c:v>#N/A</c:v>
                </c:pt>
                <c:pt idx="7">
                  <c:v>553</c:v>
                </c:pt>
                <c:pt idx="8">
                  <c:v>#N/A</c:v>
                </c:pt>
                <c:pt idx="9">
                  <c:v>#N/A</c:v>
                </c:pt>
                <c:pt idx="10">
                  <c:v>584</c:v>
                </c:pt>
                <c:pt idx="11">
                  <c:v>#N/A</c:v>
                </c:pt>
                <c:pt idx="12">
                  <c:v>#N/A</c:v>
                </c:pt>
                <c:pt idx="13">
                  <c:v>673</c:v>
                </c:pt>
                <c:pt idx="14">
                  <c:v>#N/A</c:v>
                </c:pt>
              </c:numCache>
            </c:numRef>
          </c:val>
        </c:ser>
        <c:dLbls/>
        <c:marker val="1"/>
        <c:axId val="114588288"/>
        <c:axId val="114598272"/>
      </c:lineChart>
      <c:catAx>
        <c:axId val="1145882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598272"/>
        <c:crosses val="autoZero"/>
        <c:auto val="1"/>
        <c:lblAlgn val="ctr"/>
        <c:lblOffset val="100"/>
        <c:tickLblSkip val="1"/>
        <c:tickMarkSkip val="1"/>
      </c:catAx>
      <c:valAx>
        <c:axId val="1145982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882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14089</c:v>
                </c:pt>
                <c:pt idx="5">
                  <c:v>14233</c:v>
                </c:pt>
                <c:pt idx="8">
                  <c:v>14749</c:v>
                </c:pt>
                <c:pt idx="11">
                  <c:v>14174</c:v>
                </c:pt>
                <c:pt idx="14">
                  <c:v>14919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c:v>
                </c:pt>
                <c:pt idx="5">
                  <c:v>15</c:v>
                </c:pt>
                <c:pt idx="8">
                  <c:v>9</c:v>
                </c:pt>
                <c:pt idx="11">
                  <c:v>3</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2241</c:v>
                </c:pt>
                <c:pt idx="5">
                  <c:v>2497</c:v>
                </c:pt>
                <c:pt idx="8">
                  <c:v>2147</c:v>
                </c:pt>
                <c:pt idx="11">
                  <c:v>2116</c:v>
                </c:pt>
                <c:pt idx="14">
                  <c:v>1842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1465</c:v>
                </c:pt>
                <c:pt idx="3">
                  <c:v>1656</c:v>
                </c:pt>
                <c:pt idx="6">
                  <c:v>1629</c:v>
                </c:pt>
                <c:pt idx="9">
                  <c:v>1482</c:v>
                </c:pt>
                <c:pt idx="12">
                  <c:v>1424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2328</c:v>
                </c:pt>
                <c:pt idx="3">
                  <c:v>1958</c:v>
                </c:pt>
                <c:pt idx="6">
                  <c:v>1564</c:v>
                </c:pt>
                <c:pt idx="9">
                  <c:v>1252</c:v>
                </c:pt>
                <c:pt idx="12">
                  <c:v>1051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3716</c:v>
                </c:pt>
                <c:pt idx="3">
                  <c:v>3312</c:v>
                </c:pt>
                <c:pt idx="6">
                  <c:v>3230</c:v>
                </c:pt>
                <c:pt idx="9">
                  <c:v>3267</c:v>
                </c:pt>
                <c:pt idx="12">
                  <c:v>3846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13402</c:v>
                </c:pt>
                <c:pt idx="3">
                  <c:v>13598</c:v>
                </c:pt>
                <c:pt idx="6">
                  <c:v>14422</c:v>
                </c:pt>
                <c:pt idx="9">
                  <c:v>14903</c:v>
                </c:pt>
                <c:pt idx="12">
                  <c:v>15848</c:v>
                </c:pt>
              </c:numCache>
            </c:numRef>
          </c:val>
        </c:ser>
        <c:dLbls/>
        <c:gapWidth val="100"/>
        <c:overlap val="100"/>
        <c:axId val="114897280"/>
        <c:axId val="11489881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4565</c:v>
                </c:pt>
                <c:pt idx="2">
                  <c:v>#N/A</c:v>
                </c:pt>
                <c:pt idx="3">
                  <c:v>#N/A</c:v>
                </c:pt>
                <c:pt idx="4">
                  <c:v>3780</c:v>
                </c:pt>
                <c:pt idx="5">
                  <c:v>#N/A</c:v>
                </c:pt>
                <c:pt idx="6">
                  <c:v>#N/A</c:v>
                </c:pt>
                <c:pt idx="7">
                  <c:v>3939</c:v>
                </c:pt>
                <c:pt idx="8">
                  <c:v>#N/A</c:v>
                </c:pt>
                <c:pt idx="9">
                  <c:v>#N/A</c:v>
                </c:pt>
                <c:pt idx="10">
                  <c:v>4612</c:v>
                </c:pt>
                <c:pt idx="11">
                  <c:v>#N/A</c:v>
                </c:pt>
                <c:pt idx="12">
                  <c:v>#N/A</c:v>
                </c:pt>
                <c:pt idx="13">
                  <c:v>5407</c:v>
                </c:pt>
                <c:pt idx="14">
                  <c:v>#N/A</c:v>
                </c:pt>
              </c:numCache>
            </c:numRef>
          </c:val>
        </c:ser>
        <c:dLbls/>
        <c:marker val="1"/>
        <c:axId val="114897280"/>
        <c:axId val="114898816"/>
      </c:lineChart>
      <c:catAx>
        <c:axId val="1148972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898816"/>
        <c:crosses val="autoZero"/>
        <c:auto val="1"/>
        <c:lblAlgn val="ctr"/>
        <c:lblOffset val="100"/>
        <c:tickLblSkip val="1"/>
        <c:tickMarkSkip val="1"/>
      </c:catAx>
      <c:valAx>
        <c:axId val="1148988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9728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実質公債費比率は３ヵ年</a:t>
          </a:r>
          <a:r>
            <a:rPr lang="ja-JP" altLang="ja-JP" sz="1100" b="0" i="0" baseline="0">
              <a:solidFill>
                <a:sysClr val="windowText" lastClr="000000"/>
              </a:solidFill>
              <a:effectLst/>
              <a:latin typeface="+mn-lt"/>
              <a:ea typeface="+mn-ea"/>
              <a:cs typeface="+mn-cs"/>
            </a:rPr>
            <a:t>平均で</a:t>
          </a:r>
          <a:r>
            <a:rPr lang="ja-JP" altLang="en-US" sz="1100" b="0" i="0" baseline="0">
              <a:solidFill>
                <a:sysClr val="windowText" lastClr="000000"/>
              </a:solidFill>
              <a:effectLst/>
              <a:latin typeface="+mn-lt"/>
              <a:ea typeface="+mn-ea"/>
              <a:cs typeface="+mn-cs"/>
            </a:rPr>
            <a:t>６．７</a:t>
          </a:r>
          <a:r>
            <a:rPr lang="ja-JP" altLang="ja-JP" sz="1100" b="0" i="0" baseline="0">
              <a:solidFill>
                <a:sysClr val="windowText" lastClr="000000"/>
              </a:solidFill>
              <a:effectLst/>
              <a:latin typeface="+mn-lt"/>
              <a:ea typeface="+mn-ea"/>
              <a:cs typeface="+mn-cs"/>
            </a:rPr>
            <a:t>％と</a:t>
          </a:r>
          <a:r>
            <a:rPr lang="ja-JP" altLang="ja-JP" sz="1100" b="0" i="0" baseline="0">
              <a:solidFill>
                <a:schemeClr val="dk1"/>
              </a:solidFill>
              <a:effectLst/>
              <a:latin typeface="+mn-lt"/>
              <a:ea typeface="+mn-ea"/>
              <a:cs typeface="+mn-cs"/>
            </a:rPr>
            <a:t>なっており、減少傾向となっている。その要因としては、プライマリーバランスの黒字化を維持したことにより、地方債償還額が平成１８年度をピークに減少傾向にあること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また、地方債の新規発行に際しても臨時財政対策債などの普通交付税における基準財政需要額に算入される地方債を発行していることが挙げられる。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今後は大型建設事業の実施により、地方債の新規発行の増加が見込まれることから、プライマリーバランス及び投資的経費の状況を考慮しつつ、実質公債費比率の上昇の抑制に努める。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将来負担比率は</a:t>
          </a:r>
          <a:r>
            <a:rPr lang="ja-JP" altLang="en-US" sz="1100" b="0" i="0" baseline="0">
              <a:solidFill>
                <a:schemeClr val="dk1"/>
              </a:solidFill>
              <a:effectLst/>
              <a:latin typeface="+mn-lt"/>
              <a:ea typeface="+mn-ea"/>
              <a:cs typeface="+mn-cs"/>
            </a:rPr>
            <a:t>６０．０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と前年度と比べ７．３ポイント上昇し</a:t>
          </a:r>
          <a:r>
            <a:rPr lang="ja-JP" altLang="ja-JP" sz="1100" b="0" i="0" baseline="0">
              <a:solidFill>
                <a:schemeClr val="dk1"/>
              </a:solidFill>
              <a:effectLst/>
              <a:latin typeface="+mn-lt"/>
              <a:ea typeface="+mn-ea"/>
              <a:cs typeface="+mn-cs"/>
            </a:rPr>
            <a:t>岩手県平均を大きく下回っている。その要因としては、プライマリーバランスの黒字化に配慮していたことにより、地方債償還額が平成１８年度をピークに減少傾向にあったこと、公営企業債について、将来負担を平準化させた経営計画により地方債償還額が減少したこと、組合等負担金見込額について、一部事務組合の地方債償還額のピークが過ぎたことにより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今後は大型建設事業の実施による地方債の新規発行により、将来負担比率の上昇が見込まれることから、比率の推移を注視し、プライマリーバランスを考慮した地方債の新規発行に努め、基金についても現在の減少傾向の改善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岩手県滝沢市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55,156
55,032
182.46
19,838,264
19,178,434
344,110
10,327,823
15,848,400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60.0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平成</a:t>
          </a:r>
          <a:r>
            <a:rPr lang="ja-JP" altLang="en-US" sz="1100" b="0" i="0">
              <a:solidFill>
                <a:schemeClr val="dk1"/>
              </a:solidFill>
              <a:effectLst/>
              <a:latin typeface="+mn-lt"/>
              <a:ea typeface="+mn-ea"/>
              <a:cs typeface="+mn-cs"/>
            </a:rPr>
            <a:t>２６</a:t>
          </a:r>
          <a:r>
            <a:rPr lang="ja-JP" altLang="ja-JP" sz="1100" b="0" i="0">
              <a:solidFill>
                <a:schemeClr val="dk1"/>
              </a:solidFill>
              <a:effectLst/>
              <a:latin typeface="+mn-lt"/>
              <a:ea typeface="+mn-ea"/>
              <a:cs typeface="+mn-cs"/>
            </a:rPr>
            <a:t>年度と同数値で、類似団体平均を０．</a:t>
          </a:r>
          <a:r>
            <a:rPr lang="ja-JP" altLang="en-US" sz="1100" b="0" i="0">
              <a:solidFill>
                <a:schemeClr val="dk1"/>
              </a:solidFill>
              <a:effectLst/>
              <a:latin typeface="+mn-lt"/>
              <a:ea typeface="+mn-ea"/>
              <a:cs typeface="+mn-cs"/>
            </a:rPr>
            <a:t>１５</a:t>
          </a:r>
          <a:r>
            <a:rPr lang="ja-JP" altLang="ja-JP" sz="1100" b="0" i="0">
              <a:solidFill>
                <a:schemeClr val="dk1"/>
              </a:solidFill>
              <a:effectLst/>
              <a:latin typeface="+mn-lt"/>
              <a:ea typeface="+mn-ea"/>
              <a:cs typeface="+mn-cs"/>
            </a:rPr>
            <a:t>ポイント下回っている。</a:t>
          </a:r>
          <a:endParaRPr lang="ja-JP" altLang="ja-JP" sz="1400">
            <a:effectLst/>
          </a:endParaRPr>
        </a:p>
        <a:p>
          <a:pPr rtl="0"/>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平成２７年度から取り組み始めた財政構造改革を推進し、更なる自主財源の拡大、事業の厳選及びサービスと負担の在り方の検討に取り組み、持続性のある財政構造への転換を図る。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121920</xdr:rowOff>
    </xdr:from>
    <xdr:to>
      <xdr:col>7</xdr:col>
      <xdr:colOff>152400</xdr:colOff>
      <xdr:row>42</xdr:row>
      <xdr:rowOff>146050</xdr:rowOff>
    </xdr:to>
    <xdr:cxnSp macro="">
      <xdr:nvCxnSpPr>
        <xdr:cNvPr id="66" name="直線コネクタ 65"/>
        <xdr:cNvCxnSpPr/>
      </xdr:nvCxnSpPr>
      <xdr:spPr>
        <a:xfrm flipV="1">
          <a:off x="4114800" y="73228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69" name="直線コネクタ 68"/>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170180</xdr:rowOff>
    </xdr:to>
    <xdr:cxnSp macro="">
      <xdr:nvCxnSpPr>
        <xdr:cNvPr id="72" name="直線コネクタ 71"/>
        <xdr:cNvCxnSpPr/>
      </xdr:nvCxnSpPr>
      <xdr:spPr>
        <a:xfrm flipV="1">
          <a:off x="2336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121920</xdr:rowOff>
    </xdr:from>
    <xdr:to>
      <xdr:col>3</xdr:col>
      <xdr:colOff>279400</xdr:colOff>
      <xdr:row>42</xdr:row>
      <xdr:rowOff>170180</xdr:rowOff>
    </xdr:to>
    <xdr:cxnSp macro="">
      <xdr:nvCxnSpPr>
        <xdr:cNvPr id="75" name="直線コネクタ 74"/>
        <xdr:cNvCxnSpPr/>
      </xdr:nvCxnSpPr>
      <xdr:spPr>
        <a:xfrm>
          <a:off x="1447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71120</xdr:rowOff>
    </xdr:from>
    <xdr:to>
      <xdr:col>7</xdr:col>
      <xdr:colOff>203200</xdr:colOff>
      <xdr:row>43</xdr:row>
      <xdr:rowOff>1270</xdr:rowOff>
    </xdr:to>
    <xdr:sp macro="" textlink="">
      <xdr:nvSpPr>
        <xdr:cNvPr id="85" name="円/楕円 84"/>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43197</xdr:rowOff>
    </xdr:from>
    <xdr:ext cx="762000" cy="259045"/>
    <xdr:sp macro="" textlink="">
      <xdr:nvSpPr>
        <xdr:cNvPr id="86"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7" name="円/楕円 86"/>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8" name="テキスト ボックス 8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89" name="円/楕円 88"/>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0" name="テキスト ボックス 8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119380</xdr:rowOff>
    </xdr:from>
    <xdr:to>
      <xdr:col>3</xdr:col>
      <xdr:colOff>330200</xdr:colOff>
      <xdr:row>43</xdr:row>
      <xdr:rowOff>49530</xdr:rowOff>
    </xdr:to>
    <xdr:sp macro="" textlink="">
      <xdr:nvSpPr>
        <xdr:cNvPr id="91" name="円/楕円 90"/>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34307</xdr:rowOff>
    </xdr:from>
    <xdr:ext cx="762000" cy="259045"/>
    <xdr:sp macro="" textlink="">
      <xdr:nvSpPr>
        <xdr:cNvPr id="92" name="テキスト ボックス 91"/>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71120</xdr:rowOff>
    </xdr:from>
    <xdr:to>
      <xdr:col>2</xdr:col>
      <xdr:colOff>127000</xdr:colOff>
      <xdr:row>43</xdr:row>
      <xdr:rowOff>1270</xdr:rowOff>
    </xdr:to>
    <xdr:sp macro="" textlink="">
      <xdr:nvSpPr>
        <xdr:cNvPr id="93" name="円/楕円 92"/>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157497</xdr:rowOff>
    </xdr:from>
    <xdr:ext cx="762000" cy="259045"/>
    <xdr:sp macro="" textlink="">
      <xdr:nvSpPr>
        <xdr:cNvPr id="94" name="テキスト ボックス 93"/>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前年度より２．２ポイント増加し、類似団体平均を０．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回る９</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．２％となった。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増加要因は、平成２６年１月１日付市制移行に伴う基準財政需要額の増による普通交付税の増、及び震災後の地域経済の回復が順調に推移していることによる市税収入の増などにより歳入は増加したが、それを上回って、</a:t>
          </a:r>
          <a:r>
            <a:rPr lang="ja-JP" altLang="en-US" sz="1100" b="0" i="0" baseline="0">
              <a:solidFill>
                <a:schemeClr val="dk1"/>
              </a:solidFill>
              <a:effectLst/>
              <a:latin typeface="+mn-lt"/>
              <a:ea typeface="+mn-ea"/>
              <a:cs typeface="+mn-cs"/>
            </a:rPr>
            <a:t>昨</a:t>
          </a:r>
          <a:r>
            <a:rPr lang="ja-JP" altLang="ja-JP" sz="1100" b="0" i="0" baseline="0">
              <a:solidFill>
                <a:schemeClr val="dk1"/>
              </a:solidFill>
              <a:effectLst/>
              <a:latin typeface="+mn-lt"/>
              <a:ea typeface="+mn-ea"/>
              <a:cs typeface="+mn-cs"/>
            </a:rPr>
            <a:t>年度から生活保護事業や児童扶養手当給付事業が通年化したこと等による扶助費の増、及び</a:t>
          </a:r>
          <a:r>
            <a:rPr lang="ja-JP" altLang="en-US" sz="1100" b="0" i="0" baseline="0">
              <a:solidFill>
                <a:schemeClr val="dk1"/>
              </a:solidFill>
              <a:effectLst/>
              <a:latin typeface="+mn-lt"/>
              <a:ea typeface="+mn-ea"/>
              <a:cs typeface="+mn-cs"/>
            </a:rPr>
            <a:t>公債費など</a:t>
          </a:r>
          <a:r>
            <a:rPr lang="ja-JP" altLang="ja-JP" sz="1100" b="0" i="0" baseline="0">
              <a:solidFill>
                <a:schemeClr val="dk1"/>
              </a:solidFill>
              <a:effectLst/>
              <a:latin typeface="+mn-lt"/>
              <a:ea typeface="+mn-ea"/>
              <a:cs typeface="+mn-cs"/>
            </a:rPr>
            <a:t>歳出が増加したことによる。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財政構造改革を推進し、事業の優先度を精査し、義務的経費の削減を図り、プライマリーバランスの黒字化を基本とした公債費の削減に努める。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6531</xdr:rowOff>
    </xdr:from>
    <xdr:to>
      <xdr:col>7</xdr:col>
      <xdr:colOff>152400</xdr:colOff>
      <xdr:row>62</xdr:row>
      <xdr:rowOff>144417</xdr:rowOff>
    </xdr:to>
    <xdr:cxnSp macro="">
      <xdr:nvCxnSpPr>
        <xdr:cNvPr id="131" name="直線コネクタ 130"/>
        <xdr:cNvCxnSpPr/>
      </xdr:nvCxnSpPr>
      <xdr:spPr>
        <a:xfrm>
          <a:off x="4114800" y="1063643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26307</xdr:rowOff>
    </xdr:from>
    <xdr:to>
      <xdr:col>6</xdr:col>
      <xdr:colOff>0</xdr:colOff>
      <xdr:row>62</xdr:row>
      <xdr:rowOff>6531</xdr:rowOff>
    </xdr:to>
    <xdr:cxnSp macro="">
      <xdr:nvCxnSpPr>
        <xdr:cNvPr id="134" name="直線コネクタ 133"/>
        <xdr:cNvCxnSpPr/>
      </xdr:nvCxnSpPr>
      <xdr:spPr>
        <a:xfrm>
          <a:off x="3225800" y="1048475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18506</xdr:rowOff>
    </xdr:from>
    <xdr:to>
      <xdr:col>4</xdr:col>
      <xdr:colOff>482600</xdr:colOff>
      <xdr:row>61</xdr:row>
      <xdr:rowOff>26307</xdr:rowOff>
    </xdr:to>
    <xdr:cxnSp macro="">
      <xdr:nvCxnSpPr>
        <xdr:cNvPr id="137" name="直線コネクタ 136"/>
        <xdr:cNvCxnSpPr/>
      </xdr:nvCxnSpPr>
      <xdr:spPr>
        <a:xfrm>
          <a:off x="2336800" y="1030550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86541</xdr:rowOff>
    </xdr:from>
    <xdr:to>
      <xdr:col>3</xdr:col>
      <xdr:colOff>279400</xdr:colOff>
      <xdr:row>60</xdr:row>
      <xdr:rowOff>18506</xdr:rowOff>
    </xdr:to>
    <xdr:cxnSp macro="">
      <xdr:nvCxnSpPr>
        <xdr:cNvPr id="140" name="直線コネクタ 139"/>
        <xdr:cNvCxnSpPr/>
      </xdr:nvCxnSpPr>
      <xdr:spPr>
        <a:xfrm>
          <a:off x="1447800" y="1020209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91803</xdr:rowOff>
    </xdr:from>
    <xdr:to>
      <xdr:col>3</xdr:col>
      <xdr:colOff>330200</xdr:colOff>
      <xdr:row>61</xdr:row>
      <xdr:rowOff>21953</xdr:rowOff>
    </xdr:to>
    <xdr:sp macro="" textlink="">
      <xdr:nvSpPr>
        <xdr:cNvPr id="141" name="フローチャート : 判断 140"/>
        <xdr:cNvSpPr/>
      </xdr:nvSpPr>
      <xdr:spPr>
        <a:xfrm>
          <a:off x="2286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6730</xdr:rowOff>
    </xdr:from>
    <xdr:ext cx="762000" cy="259045"/>
    <xdr:sp macro="" textlink="">
      <xdr:nvSpPr>
        <xdr:cNvPr id="142" name="テキスト ボックス 141"/>
        <xdr:cNvSpPr txBox="1"/>
      </xdr:nvSpPr>
      <xdr:spPr>
        <a:xfrm>
          <a:off x="1955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43" name="フローチャート : 判断 142"/>
        <xdr:cNvSpPr/>
      </xdr:nvSpPr>
      <xdr:spPr>
        <a:xfrm>
          <a:off x="1397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157497</xdr:rowOff>
    </xdr:from>
    <xdr:ext cx="762000" cy="259045"/>
    <xdr:sp macro="" textlink="">
      <xdr:nvSpPr>
        <xdr:cNvPr id="144" name="テキスト ボックス 143"/>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93617</xdr:rowOff>
    </xdr:from>
    <xdr:to>
      <xdr:col>7</xdr:col>
      <xdr:colOff>203200</xdr:colOff>
      <xdr:row>63</xdr:row>
      <xdr:rowOff>23767</xdr:rowOff>
    </xdr:to>
    <xdr:sp macro="" textlink="">
      <xdr:nvSpPr>
        <xdr:cNvPr id="150" name="円/楕円 149"/>
        <xdr:cNvSpPr/>
      </xdr:nvSpPr>
      <xdr:spPr>
        <a:xfrm>
          <a:off x="49022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65694</xdr:rowOff>
    </xdr:from>
    <xdr:ext cx="762000" cy="259045"/>
    <xdr:sp macro="" textlink="">
      <xdr:nvSpPr>
        <xdr:cNvPr id="151" name="財政構造の弾力性該当値テキスト"/>
        <xdr:cNvSpPr txBox="1"/>
      </xdr:nvSpPr>
      <xdr:spPr>
        <a:xfrm>
          <a:off x="5041900" y="106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127181</xdr:rowOff>
    </xdr:from>
    <xdr:to>
      <xdr:col>6</xdr:col>
      <xdr:colOff>50800</xdr:colOff>
      <xdr:row>62</xdr:row>
      <xdr:rowOff>57331</xdr:rowOff>
    </xdr:to>
    <xdr:sp macro="" textlink="">
      <xdr:nvSpPr>
        <xdr:cNvPr id="152" name="円/楕円 151"/>
        <xdr:cNvSpPr/>
      </xdr:nvSpPr>
      <xdr:spPr>
        <a:xfrm>
          <a:off x="4064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67508</xdr:rowOff>
    </xdr:from>
    <xdr:ext cx="736600" cy="259045"/>
    <xdr:sp macro="" textlink="">
      <xdr:nvSpPr>
        <xdr:cNvPr id="153" name="テキスト ボックス 152"/>
        <xdr:cNvSpPr txBox="1"/>
      </xdr:nvSpPr>
      <xdr:spPr>
        <a:xfrm>
          <a:off x="3733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146957</xdr:rowOff>
    </xdr:from>
    <xdr:to>
      <xdr:col>4</xdr:col>
      <xdr:colOff>533400</xdr:colOff>
      <xdr:row>61</xdr:row>
      <xdr:rowOff>77107</xdr:rowOff>
    </xdr:to>
    <xdr:sp macro="" textlink="">
      <xdr:nvSpPr>
        <xdr:cNvPr id="154" name="円/楕円 153"/>
        <xdr:cNvSpPr/>
      </xdr:nvSpPr>
      <xdr:spPr>
        <a:xfrm>
          <a:off x="3175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87284</xdr:rowOff>
    </xdr:from>
    <xdr:ext cx="762000" cy="259045"/>
    <xdr:sp macro="" textlink="">
      <xdr:nvSpPr>
        <xdr:cNvPr id="155" name="テキスト ボックス 154"/>
        <xdr:cNvSpPr txBox="1"/>
      </xdr:nvSpPr>
      <xdr:spPr>
        <a:xfrm>
          <a:off x="2844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139156</xdr:rowOff>
    </xdr:from>
    <xdr:to>
      <xdr:col>3</xdr:col>
      <xdr:colOff>330200</xdr:colOff>
      <xdr:row>60</xdr:row>
      <xdr:rowOff>69306</xdr:rowOff>
    </xdr:to>
    <xdr:sp macro="" textlink="">
      <xdr:nvSpPr>
        <xdr:cNvPr id="156" name="円/楕円 155"/>
        <xdr:cNvSpPr/>
      </xdr:nvSpPr>
      <xdr:spPr>
        <a:xfrm>
          <a:off x="2286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79483</xdr:rowOff>
    </xdr:from>
    <xdr:ext cx="762000" cy="259045"/>
    <xdr:sp macro="" textlink="">
      <xdr:nvSpPr>
        <xdr:cNvPr id="157" name="テキスト ボックス 156"/>
        <xdr:cNvSpPr txBox="1"/>
      </xdr:nvSpPr>
      <xdr:spPr>
        <a:xfrm>
          <a:off x="1955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35741</xdr:rowOff>
    </xdr:from>
    <xdr:to>
      <xdr:col>2</xdr:col>
      <xdr:colOff>127000</xdr:colOff>
      <xdr:row>59</xdr:row>
      <xdr:rowOff>137341</xdr:rowOff>
    </xdr:to>
    <xdr:sp macro="" textlink="">
      <xdr:nvSpPr>
        <xdr:cNvPr id="158" name="円/楕円 157"/>
        <xdr:cNvSpPr/>
      </xdr:nvSpPr>
      <xdr:spPr>
        <a:xfrm>
          <a:off x="1397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147518</xdr:rowOff>
    </xdr:from>
    <xdr:ext cx="762000" cy="259045"/>
    <xdr:sp macro="" textlink="">
      <xdr:nvSpPr>
        <xdr:cNvPr id="159" name="テキスト ボックス 158"/>
        <xdr:cNvSpPr txBox="1"/>
      </xdr:nvSpPr>
      <xdr:spPr>
        <a:xfrm>
          <a:off x="1066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144,887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低くなっている要因として、市営の病院や保育所などの施設を持たないことが挙げられる。また、平成２３年度よりごみ処理について一部事務組合を設置し、より効率的な運営を行うことで人件費の抑制に努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今後も引き続き、定員管理計画に基づいて適正な人員管理に努めるとともに、財政構造改革の推進により物件費の圧縮を図る。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130111</xdr:rowOff>
    </xdr:from>
    <xdr:to>
      <xdr:col>7</xdr:col>
      <xdr:colOff>152400</xdr:colOff>
      <xdr:row>82</xdr:row>
      <xdr:rowOff>157995</xdr:rowOff>
    </xdr:to>
    <xdr:cxnSp macro="">
      <xdr:nvCxnSpPr>
        <xdr:cNvPr id="194" name="直線コネクタ 193"/>
        <xdr:cNvCxnSpPr/>
      </xdr:nvCxnSpPr>
      <xdr:spPr>
        <a:xfrm flipV="1">
          <a:off x="4114800" y="14189011"/>
          <a:ext cx="8382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104428</xdr:rowOff>
    </xdr:from>
    <xdr:to>
      <xdr:col>6</xdr:col>
      <xdr:colOff>0</xdr:colOff>
      <xdr:row>82</xdr:row>
      <xdr:rowOff>157995</xdr:rowOff>
    </xdr:to>
    <xdr:cxnSp macro="">
      <xdr:nvCxnSpPr>
        <xdr:cNvPr id="197" name="直線コネクタ 196"/>
        <xdr:cNvCxnSpPr/>
      </xdr:nvCxnSpPr>
      <xdr:spPr>
        <a:xfrm>
          <a:off x="3225800" y="14163328"/>
          <a:ext cx="889000" cy="5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39035</xdr:rowOff>
    </xdr:from>
    <xdr:to>
      <xdr:col>4</xdr:col>
      <xdr:colOff>482600</xdr:colOff>
      <xdr:row>82</xdr:row>
      <xdr:rowOff>104428</xdr:rowOff>
    </xdr:to>
    <xdr:cxnSp macro="">
      <xdr:nvCxnSpPr>
        <xdr:cNvPr id="200" name="直線コネクタ 199"/>
        <xdr:cNvCxnSpPr/>
      </xdr:nvCxnSpPr>
      <xdr:spPr>
        <a:xfrm>
          <a:off x="2336800" y="14097935"/>
          <a:ext cx="889000" cy="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39035</xdr:rowOff>
    </xdr:from>
    <xdr:to>
      <xdr:col>3</xdr:col>
      <xdr:colOff>279400</xdr:colOff>
      <xdr:row>82</xdr:row>
      <xdr:rowOff>81544</xdr:rowOff>
    </xdr:to>
    <xdr:cxnSp macro="">
      <xdr:nvCxnSpPr>
        <xdr:cNvPr id="203" name="直線コネクタ 202"/>
        <xdr:cNvCxnSpPr/>
      </xdr:nvCxnSpPr>
      <xdr:spPr>
        <a:xfrm flipV="1">
          <a:off x="1447800" y="14097935"/>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4966</xdr:rowOff>
    </xdr:from>
    <xdr:to>
      <xdr:col>3</xdr:col>
      <xdr:colOff>330200</xdr:colOff>
      <xdr:row>84</xdr:row>
      <xdr:rowOff>106566</xdr:rowOff>
    </xdr:to>
    <xdr:sp macro="" textlink="">
      <xdr:nvSpPr>
        <xdr:cNvPr id="204" name="フローチャート : 判断 203"/>
        <xdr:cNvSpPr/>
      </xdr:nvSpPr>
      <xdr:spPr>
        <a:xfrm>
          <a:off x="2286000" y="1440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91343</xdr:rowOff>
    </xdr:from>
    <xdr:ext cx="762000" cy="259045"/>
    <xdr:sp macro="" textlink="">
      <xdr:nvSpPr>
        <xdr:cNvPr id="205" name="テキスト ボックス 204"/>
        <xdr:cNvSpPr txBox="1"/>
      </xdr:nvSpPr>
      <xdr:spPr>
        <a:xfrm>
          <a:off x="1955800" y="144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49848</xdr:rowOff>
    </xdr:from>
    <xdr:to>
      <xdr:col>2</xdr:col>
      <xdr:colOff>127000</xdr:colOff>
      <xdr:row>84</xdr:row>
      <xdr:rowOff>151448</xdr:rowOff>
    </xdr:to>
    <xdr:sp macro="" textlink="">
      <xdr:nvSpPr>
        <xdr:cNvPr id="206" name="フローチャート : 判断 205"/>
        <xdr:cNvSpPr/>
      </xdr:nvSpPr>
      <xdr:spPr>
        <a:xfrm>
          <a:off x="1397000" y="1445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136225</xdr:rowOff>
    </xdr:from>
    <xdr:ext cx="762000" cy="259045"/>
    <xdr:sp macro="" textlink="">
      <xdr:nvSpPr>
        <xdr:cNvPr id="207" name="テキスト ボックス 206"/>
        <xdr:cNvSpPr txBox="1"/>
      </xdr:nvSpPr>
      <xdr:spPr>
        <a:xfrm>
          <a:off x="1066800" y="1453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79311</xdr:rowOff>
    </xdr:from>
    <xdr:to>
      <xdr:col>7</xdr:col>
      <xdr:colOff>203200</xdr:colOff>
      <xdr:row>83</xdr:row>
      <xdr:rowOff>9461</xdr:rowOff>
    </xdr:to>
    <xdr:sp macro="" textlink="">
      <xdr:nvSpPr>
        <xdr:cNvPr id="213" name="円/楕円 212"/>
        <xdr:cNvSpPr/>
      </xdr:nvSpPr>
      <xdr:spPr>
        <a:xfrm>
          <a:off x="4902200" y="1413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95838</xdr:rowOff>
    </xdr:from>
    <xdr:ext cx="762000" cy="259045"/>
    <xdr:sp macro="" textlink="">
      <xdr:nvSpPr>
        <xdr:cNvPr id="214" name="人件費・物件費等の状況該当値テキスト"/>
        <xdr:cNvSpPr txBox="1"/>
      </xdr:nvSpPr>
      <xdr:spPr>
        <a:xfrm>
          <a:off x="5041900" y="1398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88,969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107195</xdr:rowOff>
    </xdr:from>
    <xdr:to>
      <xdr:col>6</xdr:col>
      <xdr:colOff>50800</xdr:colOff>
      <xdr:row>83</xdr:row>
      <xdr:rowOff>37345</xdr:rowOff>
    </xdr:to>
    <xdr:sp macro="" textlink="">
      <xdr:nvSpPr>
        <xdr:cNvPr id="215" name="円/楕円 214"/>
        <xdr:cNvSpPr/>
      </xdr:nvSpPr>
      <xdr:spPr>
        <a:xfrm>
          <a:off x="4064000" y="141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47522</xdr:rowOff>
    </xdr:from>
    <xdr:ext cx="736600" cy="259045"/>
    <xdr:sp macro="" textlink="">
      <xdr:nvSpPr>
        <xdr:cNvPr id="216" name="テキスト ボックス 215"/>
        <xdr:cNvSpPr txBox="1"/>
      </xdr:nvSpPr>
      <xdr:spPr>
        <a:xfrm>
          <a:off x="3733800" y="1393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53628</xdr:rowOff>
    </xdr:from>
    <xdr:to>
      <xdr:col>4</xdr:col>
      <xdr:colOff>533400</xdr:colOff>
      <xdr:row>82</xdr:row>
      <xdr:rowOff>155228</xdr:rowOff>
    </xdr:to>
    <xdr:sp macro="" textlink="">
      <xdr:nvSpPr>
        <xdr:cNvPr id="217" name="円/楕円 216"/>
        <xdr:cNvSpPr/>
      </xdr:nvSpPr>
      <xdr:spPr>
        <a:xfrm>
          <a:off x="3175000" y="141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165405</xdr:rowOff>
    </xdr:from>
    <xdr:ext cx="762000" cy="259045"/>
    <xdr:sp macro="" textlink="">
      <xdr:nvSpPr>
        <xdr:cNvPr id="218" name="テキスト ボックス 217"/>
        <xdr:cNvSpPr txBox="1"/>
      </xdr:nvSpPr>
      <xdr:spPr>
        <a:xfrm>
          <a:off x="2844800" y="1388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159685</xdr:rowOff>
    </xdr:from>
    <xdr:to>
      <xdr:col>3</xdr:col>
      <xdr:colOff>330200</xdr:colOff>
      <xdr:row>82</xdr:row>
      <xdr:rowOff>89835</xdr:rowOff>
    </xdr:to>
    <xdr:sp macro="" textlink="">
      <xdr:nvSpPr>
        <xdr:cNvPr id="219" name="円/楕円 218"/>
        <xdr:cNvSpPr/>
      </xdr:nvSpPr>
      <xdr:spPr>
        <a:xfrm>
          <a:off x="2286000" y="140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100012</xdr:rowOff>
    </xdr:from>
    <xdr:ext cx="762000" cy="259045"/>
    <xdr:sp macro="" textlink="">
      <xdr:nvSpPr>
        <xdr:cNvPr id="220" name="テキスト ボックス 219"/>
        <xdr:cNvSpPr txBox="1"/>
      </xdr:nvSpPr>
      <xdr:spPr>
        <a:xfrm>
          <a:off x="1955800" y="1381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30744</xdr:rowOff>
    </xdr:from>
    <xdr:to>
      <xdr:col>2</xdr:col>
      <xdr:colOff>127000</xdr:colOff>
      <xdr:row>82</xdr:row>
      <xdr:rowOff>132344</xdr:rowOff>
    </xdr:to>
    <xdr:sp macro="" textlink="">
      <xdr:nvSpPr>
        <xdr:cNvPr id="221" name="円/楕円 220"/>
        <xdr:cNvSpPr/>
      </xdr:nvSpPr>
      <xdr:spPr>
        <a:xfrm>
          <a:off x="1397000" y="140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142521</xdr:rowOff>
    </xdr:from>
    <xdr:ext cx="762000" cy="259045"/>
    <xdr:sp macro="" textlink="">
      <xdr:nvSpPr>
        <xdr:cNvPr id="222" name="テキスト ボックス 221"/>
        <xdr:cNvSpPr txBox="1"/>
      </xdr:nvSpPr>
      <xdr:spPr>
        <a:xfrm>
          <a:off x="1066800" y="1385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国家公務員の時限的な（２年間）給与改定特例法による措置が無いとした場合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105.6</a:t>
          </a:r>
          <a:r>
            <a:rPr kumimoji="1" lang="ja-JP" altLang="en-US" sz="1100">
              <a:solidFill>
                <a:schemeClr val="dk1"/>
              </a:solidFill>
              <a:effectLst/>
              <a:latin typeface="+mn-lt"/>
              <a:ea typeface="+mn-ea"/>
              <a:cs typeface="+mn-cs"/>
            </a:rPr>
            <a:t>とみられるが、</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０．５</a:t>
          </a:r>
          <a:r>
            <a:rPr lang="ja-JP" altLang="ja-JP" sz="1100" b="0" i="0" baseline="0">
              <a:solidFill>
                <a:schemeClr val="dk1"/>
              </a:solidFill>
              <a:effectLst/>
              <a:latin typeface="+mn-lt"/>
              <a:ea typeface="+mn-ea"/>
              <a:cs typeface="+mn-cs"/>
            </a:rPr>
            <a:t>ポイント下回っている。今後</a:t>
          </a:r>
          <a:r>
            <a:rPr lang="ja-JP" altLang="en-US" sz="1100" b="0" i="0" baseline="0">
              <a:solidFill>
                <a:schemeClr val="dk1"/>
              </a:solidFill>
              <a:effectLst/>
              <a:latin typeface="+mn-lt"/>
              <a:ea typeface="+mn-ea"/>
              <a:cs typeface="+mn-cs"/>
            </a:rPr>
            <a:t>数年間は</a:t>
          </a:r>
          <a:r>
            <a:rPr lang="ja-JP" altLang="ja-JP" sz="1100" b="0" i="0" baseline="0">
              <a:solidFill>
                <a:schemeClr val="dk1"/>
              </a:solidFill>
              <a:effectLst/>
              <a:latin typeface="+mn-lt"/>
              <a:ea typeface="+mn-ea"/>
              <a:cs typeface="+mn-cs"/>
            </a:rPr>
            <a:t>、年間１</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人を上回る大量退職に伴い逓減していく見込みだが、各種手当を含め給与の適正化に努める。</a:t>
          </a:r>
          <a:endParaRPr lang="ja-JP" altLang="ja-JP" sz="1400">
            <a:effectLst/>
          </a:endParaRPr>
        </a:p>
        <a:p>
          <a:r>
            <a:rPr kumimoji="1" lang="en-US" altLang="ja-JP" sz="1300">
              <a:latin typeface="ＭＳ Ｐゴシック"/>
            </a:rPr>
            <a:t> </a:t>
          </a:r>
          <a:endParaRPr kumimoji="1" lang="ja-JP" altLang="en-US" sz="1100">
            <a:solidFill>
              <a:schemeClr val="accent4">
                <a:lumMod val="75000"/>
              </a:schemeClr>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26811</xdr:rowOff>
    </xdr:to>
    <xdr:cxnSp macro="">
      <xdr:nvCxnSpPr>
        <xdr:cNvPr id="251" name="直線コネクタ 250"/>
        <xdr:cNvCxnSpPr/>
      </xdr:nvCxnSpPr>
      <xdr:spPr>
        <a:xfrm flipV="1">
          <a:off x="17018000" y="13760450"/>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52"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3" name="直線コネクタ 252"/>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4"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5" name="直線コネクタ 254"/>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119945</xdr:rowOff>
    </xdr:from>
    <xdr:to>
      <xdr:col>24</xdr:col>
      <xdr:colOff>558800</xdr:colOff>
      <xdr:row>84</xdr:row>
      <xdr:rowOff>15522</xdr:rowOff>
    </xdr:to>
    <xdr:cxnSp macro="">
      <xdr:nvCxnSpPr>
        <xdr:cNvPr id="256" name="直線コネクタ 255"/>
        <xdr:cNvCxnSpPr/>
      </xdr:nvCxnSpPr>
      <xdr:spPr>
        <a:xfrm>
          <a:off x="16179800" y="143502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8" name="フローチャート :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106539</xdr:rowOff>
    </xdr:from>
    <xdr:to>
      <xdr:col>23</xdr:col>
      <xdr:colOff>406400</xdr:colOff>
      <xdr:row>83</xdr:row>
      <xdr:rowOff>119945</xdr:rowOff>
    </xdr:to>
    <xdr:cxnSp macro="">
      <xdr:nvCxnSpPr>
        <xdr:cNvPr id="259" name="直線コネクタ 258"/>
        <xdr:cNvCxnSpPr/>
      </xdr:nvCxnSpPr>
      <xdr:spPr>
        <a:xfrm>
          <a:off x="15290800" y="143368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31750</xdr:rowOff>
    </xdr:from>
    <xdr:to>
      <xdr:col>23</xdr:col>
      <xdr:colOff>457200</xdr:colOff>
      <xdr:row>84</xdr:row>
      <xdr:rowOff>133350</xdr:rowOff>
    </xdr:to>
    <xdr:sp macro="" textlink="">
      <xdr:nvSpPr>
        <xdr:cNvPr id="260" name="フローチャート : 判断 259"/>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61" name="テキスト ボックス 260"/>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106539</xdr:rowOff>
    </xdr:from>
    <xdr:to>
      <xdr:col>22</xdr:col>
      <xdr:colOff>203200</xdr:colOff>
      <xdr:row>89</xdr:row>
      <xdr:rowOff>43039</xdr:rowOff>
    </xdr:to>
    <xdr:cxnSp macro="">
      <xdr:nvCxnSpPr>
        <xdr:cNvPr id="262" name="直線コネクタ 261"/>
        <xdr:cNvCxnSpPr/>
      </xdr:nvCxnSpPr>
      <xdr:spPr>
        <a:xfrm flipV="1">
          <a:off x="14401800" y="1433688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63" name="フローチャート : 判断 262"/>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64" name="テキスト ボックス 263"/>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43039</xdr:rowOff>
    </xdr:from>
    <xdr:to>
      <xdr:col>21</xdr:col>
      <xdr:colOff>0</xdr:colOff>
      <xdr:row>90</xdr:row>
      <xdr:rowOff>19050</xdr:rowOff>
    </xdr:to>
    <xdr:cxnSp macro="">
      <xdr:nvCxnSpPr>
        <xdr:cNvPr id="265" name="直線コネクタ 264"/>
        <xdr:cNvCxnSpPr/>
      </xdr:nvCxnSpPr>
      <xdr:spPr>
        <a:xfrm flipV="1">
          <a:off x="13512800" y="153020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32455</xdr:rowOff>
    </xdr:from>
    <xdr:to>
      <xdr:col>21</xdr:col>
      <xdr:colOff>50800</xdr:colOff>
      <xdr:row>89</xdr:row>
      <xdr:rowOff>134055</xdr:rowOff>
    </xdr:to>
    <xdr:sp macro="" textlink="">
      <xdr:nvSpPr>
        <xdr:cNvPr id="266" name="フローチャート : 判断 265"/>
        <xdr:cNvSpPr/>
      </xdr:nvSpPr>
      <xdr:spPr>
        <a:xfrm>
          <a:off x="14351000" y="152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118832</xdr:rowOff>
    </xdr:from>
    <xdr:ext cx="762000" cy="259045"/>
    <xdr:sp macro="" textlink="">
      <xdr:nvSpPr>
        <xdr:cNvPr id="267" name="テキスト ボックス 266"/>
        <xdr:cNvSpPr txBox="1"/>
      </xdr:nvSpPr>
      <xdr:spPr>
        <a:xfrm>
          <a:off x="14020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8" name="フローチャート : 判断 267"/>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69" name="テキスト ボックス 268"/>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5" name="円/楕円 274"/>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152699</xdr:rowOff>
    </xdr:from>
    <xdr:ext cx="762000" cy="259045"/>
    <xdr:sp macro="" textlink="">
      <xdr:nvSpPr>
        <xdr:cNvPr id="276" name="給与水準   （国との比較）該当値テキスト"/>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69145</xdr:rowOff>
    </xdr:from>
    <xdr:to>
      <xdr:col>23</xdr:col>
      <xdr:colOff>457200</xdr:colOff>
      <xdr:row>83</xdr:row>
      <xdr:rowOff>170745</xdr:rowOff>
    </xdr:to>
    <xdr:sp macro="" textlink="">
      <xdr:nvSpPr>
        <xdr:cNvPr id="277" name="円/楕円 276"/>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9472</xdr:rowOff>
    </xdr:from>
    <xdr:ext cx="736600" cy="259045"/>
    <xdr:sp macro="" textlink="">
      <xdr:nvSpPr>
        <xdr:cNvPr id="278" name="テキスト ボックス 277"/>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55739</xdr:rowOff>
    </xdr:from>
    <xdr:to>
      <xdr:col>22</xdr:col>
      <xdr:colOff>254000</xdr:colOff>
      <xdr:row>83</xdr:row>
      <xdr:rowOff>157339</xdr:rowOff>
    </xdr:to>
    <xdr:sp macro="" textlink="">
      <xdr:nvSpPr>
        <xdr:cNvPr id="279" name="円/楕円 278"/>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167516</xdr:rowOff>
    </xdr:from>
    <xdr:ext cx="762000" cy="259045"/>
    <xdr:sp macro="" textlink="">
      <xdr:nvSpPr>
        <xdr:cNvPr id="280" name="テキスト ボックス 279"/>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163689</xdr:rowOff>
    </xdr:from>
    <xdr:to>
      <xdr:col>21</xdr:col>
      <xdr:colOff>50800</xdr:colOff>
      <xdr:row>89</xdr:row>
      <xdr:rowOff>93839</xdr:rowOff>
    </xdr:to>
    <xdr:sp macro="" textlink="">
      <xdr:nvSpPr>
        <xdr:cNvPr id="281" name="円/楕円 280"/>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104016</xdr:rowOff>
    </xdr:from>
    <xdr:ext cx="762000" cy="259045"/>
    <xdr:sp macro="" textlink="">
      <xdr:nvSpPr>
        <xdr:cNvPr id="282" name="テキスト ボックス 281"/>
        <xdr:cNvSpPr txBox="1"/>
      </xdr:nvSpPr>
      <xdr:spPr>
        <a:xfrm>
          <a:off x="14020800" y="150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3" name="円/楕円 282"/>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4" name="テキスト ボックス 283"/>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市の病院や保育所といった施設を持たないことにより、人口千人当たりの職員数が類似団体</a:t>
          </a:r>
          <a:r>
            <a:rPr lang="ja-JP" altLang="en-US" sz="1100" b="0" i="0" baseline="0">
              <a:solidFill>
                <a:schemeClr val="dk1"/>
              </a:solidFill>
              <a:effectLst/>
              <a:latin typeface="+mn-lt"/>
              <a:ea typeface="+mn-ea"/>
              <a:cs typeface="+mn-cs"/>
            </a:rPr>
            <a:t>７３</a:t>
          </a:r>
          <a:r>
            <a:rPr lang="ja-JP" altLang="ja-JP" sz="1100" b="0" i="0" baseline="0">
              <a:solidFill>
                <a:schemeClr val="dk1"/>
              </a:solidFill>
              <a:effectLst/>
              <a:latin typeface="+mn-lt"/>
              <a:ea typeface="+mn-ea"/>
              <a:cs typeface="+mn-cs"/>
            </a:rPr>
            <a:t>団体中</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番目とかなり少ない部類に入っている。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年間１０数人を上回る大量退職が見込まれており、市制移行に伴う新たな事務事業の開始により仕事量が増加していることから、平成２５年度に第１次滝沢市定数管理計画を策定し、平成３０年度までの５年間で３３名増とし、定員管理の適正化に努めているところ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13864</xdr:rowOff>
    </xdr:from>
    <xdr:to>
      <xdr:col>24</xdr:col>
      <xdr:colOff>558800</xdr:colOff>
      <xdr:row>59</xdr:row>
      <xdr:rowOff>21907</xdr:rowOff>
    </xdr:to>
    <xdr:cxnSp macro="">
      <xdr:nvCxnSpPr>
        <xdr:cNvPr id="319" name="直線コネクタ 318"/>
        <xdr:cNvCxnSpPr/>
      </xdr:nvCxnSpPr>
      <xdr:spPr>
        <a:xfrm>
          <a:off x="16179800" y="1012941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165206</xdr:rowOff>
    </xdr:from>
    <xdr:to>
      <xdr:col>23</xdr:col>
      <xdr:colOff>406400</xdr:colOff>
      <xdr:row>59</xdr:row>
      <xdr:rowOff>13864</xdr:rowOff>
    </xdr:to>
    <xdr:cxnSp macro="">
      <xdr:nvCxnSpPr>
        <xdr:cNvPr id="322" name="直線コネクタ 321"/>
        <xdr:cNvCxnSpPr/>
      </xdr:nvCxnSpPr>
      <xdr:spPr>
        <a:xfrm>
          <a:off x="15290800" y="101093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165206</xdr:rowOff>
    </xdr:from>
    <xdr:to>
      <xdr:col>22</xdr:col>
      <xdr:colOff>203200</xdr:colOff>
      <xdr:row>59</xdr:row>
      <xdr:rowOff>7831</xdr:rowOff>
    </xdr:to>
    <xdr:cxnSp macro="">
      <xdr:nvCxnSpPr>
        <xdr:cNvPr id="325" name="直線コネクタ 324"/>
        <xdr:cNvCxnSpPr/>
      </xdr:nvCxnSpPr>
      <xdr:spPr>
        <a:xfrm flipV="1">
          <a:off x="14401800" y="1010930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151130</xdr:rowOff>
    </xdr:from>
    <xdr:to>
      <xdr:col>21</xdr:col>
      <xdr:colOff>0</xdr:colOff>
      <xdr:row>59</xdr:row>
      <xdr:rowOff>7831</xdr:rowOff>
    </xdr:to>
    <xdr:cxnSp macro="">
      <xdr:nvCxnSpPr>
        <xdr:cNvPr id="328" name="直線コネクタ 327"/>
        <xdr:cNvCxnSpPr/>
      </xdr:nvCxnSpPr>
      <xdr:spPr>
        <a:xfrm>
          <a:off x="13512800" y="1009523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32385</xdr:rowOff>
    </xdr:from>
    <xdr:to>
      <xdr:col>21</xdr:col>
      <xdr:colOff>50800</xdr:colOff>
      <xdr:row>61</xdr:row>
      <xdr:rowOff>133985</xdr:rowOff>
    </xdr:to>
    <xdr:sp macro="" textlink="">
      <xdr:nvSpPr>
        <xdr:cNvPr id="329" name="フローチャート : 判断 328"/>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118762</xdr:rowOff>
    </xdr:from>
    <xdr:ext cx="762000" cy="259045"/>
    <xdr:sp macro="" textlink="">
      <xdr:nvSpPr>
        <xdr:cNvPr id="330" name="テキスト ボックス 329"/>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2" name="テキスト ボックス 331"/>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142557</xdr:rowOff>
    </xdr:from>
    <xdr:to>
      <xdr:col>24</xdr:col>
      <xdr:colOff>609600</xdr:colOff>
      <xdr:row>59</xdr:row>
      <xdr:rowOff>72707</xdr:rowOff>
    </xdr:to>
    <xdr:sp macro="" textlink="">
      <xdr:nvSpPr>
        <xdr:cNvPr id="338" name="円/楕円 337"/>
        <xdr:cNvSpPr/>
      </xdr:nvSpPr>
      <xdr:spPr>
        <a:xfrm>
          <a:off x="169672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159084</xdr:rowOff>
    </xdr:from>
    <xdr:ext cx="762000" cy="259045"/>
    <xdr:sp macro="" textlink="">
      <xdr:nvSpPr>
        <xdr:cNvPr id="339" name="定員管理の状況該当値テキスト"/>
        <xdr:cNvSpPr txBox="1"/>
      </xdr:nvSpPr>
      <xdr:spPr>
        <a:xfrm>
          <a:off x="17106900" y="993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134514</xdr:rowOff>
    </xdr:from>
    <xdr:to>
      <xdr:col>23</xdr:col>
      <xdr:colOff>457200</xdr:colOff>
      <xdr:row>59</xdr:row>
      <xdr:rowOff>64664</xdr:rowOff>
    </xdr:to>
    <xdr:sp macro="" textlink="">
      <xdr:nvSpPr>
        <xdr:cNvPr id="340" name="円/楕円 339"/>
        <xdr:cNvSpPr/>
      </xdr:nvSpPr>
      <xdr:spPr>
        <a:xfrm>
          <a:off x="16129000" y="100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74841</xdr:rowOff>
    </xdr:from>
    <xdr:ext cx="736600" cy="259045"/>
    <xdr:sp macro="" textlink="">
      <xdr:nvSpPr>
        <xdr:cNvPr id="341" name="テキスト ボックス 340"/>
        <xdr:cNvSpPr txBox="1"/>
      </xdr:nvSpPr>
      <xdr:spPr>
        <a:xfrm>
          <a:off x="15798800" y="984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114406</xdr:rowOff>
    </xdr:from>
    <xdr:to>
      <xdr:col>22</xdr:col>
      <xdr:colOff>254000</xdr:colOff>
      <xdr:row>59</xdr:row>
      <xdr:rowOff>44556</xdr:rowOff>
    </xdr:to>
    <xdr:sp macro="" textlink="">
      <xdr:nvSpPr>
        <xdr:cNvPr id="342" name="円/楕円 341"/>
        <xdr:cNvSpPr/>
      </xdr:nvSpPr>
      <xdr:spPr>
        <a:xfrm>
          <a:off x="15240000" y="100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54733</xdr:rowOff>
    </xdr:from>
    <xdr:ext cx="762000" cy="259045"/>
    <xdr:sp macro="" textlink="">
      <xdr:nvSpPr>
        <xdr:cNvPr id="343" name="テキスト ボックス 342"/>
        <xdr:cNvSpPr txBox="1"/>
      </xdr:nvSpPr>
      <xdr:spPr>
        <a:xfrm>
          <a:off x="14909800" y="982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128481</xdr:rowOff>
    </xdr:from>
    <xdr:to>
      <xdr:col>21</xdr:col>
      <xdr:colOff>50800</xdr:colOff>
      <xdr:row>59</xdr:row>
      <xdr:rowOff>58631</xdr:rowOff>
    </xdr:to>
    <xdr:sp macro="" textlink="">
      <xdr:nvSpPr>
        <xdr:cNvPr id="344" name="円/楕円 343"/>
        <xdr:cNvSpPr/>
      </xdr:nvSpPr>
      <xdr:spPr>
        <a:xfrm>
          <a:off x="14351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68808</xdr:rowOff>
    </xdr:from>
    <xdr:ext cx="762000" cy="259045"/>
    <xdr:sp macro="" textlink="">
      <xdr:nvSpPr>
        <xdr:cNvPr id="345" name="テキスト ボックス 344"/>
        <xdr:cNvSpPr txBox="1"/>
      </xdr:nvSpPr>
      <xdr:spPr>
        <a:xfrm>
          <a:off x="14020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100330</xdr:rowOff>
    </xdr:from>
    <xdr:to>
      <xdr:col>19</xdr:col>
      <xdr:colOff>533400</xdr:colOff>
      <xdr:row>59</xdr:row>
      <xdr:rowOff>30480</xdr:rowOff>
    </xdr:to>
    <xdr:sp macro="" textlink="">
      <xdr:nvSpPr>
        <xdr:cNvPr id="346" name="円/楕円 345"/>
        <xdr:cNvSpPr/>
      </xdr:nvSpPr>
      <xdr:spPr>
        <a:xfrm>
          <a:off x="13462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40657</xdr:rowOff>
    </xdr:from>
    <xdr:ext cx="762000" cy="259045"/>
    <xdr:sp macro="" textlink="">
      <xdr:nvSpPr>
        <xdr:cNvPr id="347" name="テキスト ボックス 346"/>
        <xdr:cNvSpPr txBox="1"/>
      </xdr:nvSpPr>
      <xdr:spPr>
        <a:xfrm>
          <a:off x="13131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前年度より０．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ポイント低下し、類似団体平均を</a:t>
          </a:r>
          <a:r>
            <a:rPr lang="ja-JP" altLang="en-US" sz="1100" b="0" i="0" baseline="0">
              <a:solidFill>
                <a:schemeClr val="dk1"/>
              </a:solidFill>
              <a:effectLst/>
              <a:latin typeface="+mn-lt"/>
              <a:ea typeface="+mn-ea"/>
              <a:cs typeface="+mn-cs"/>
            </a:rPr>
            <a:t>０．１</a:t>
          </a:r>
          <a:r>
            <a:rPr lang="ja-JP" altLang="ja-JP" sz="1100" b="0" i="0" baseline="0">
              <a:solidFill>
                <a:schemeClr val="dk1"/>
              </a:solidFill>
              <a:effectLst/>
              <a:latin typeface="+mn-lt"/>
              <a:ea typeface="+mn-ea"/>
              <a:cs typeface="+mn-cs"/>
            </a:rPr>
            <a:t>ポイント下回る６．</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％である。　平成１８年度に公債費のピークを迎えたことでそれ以降は減少傾向となっている。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交流拠点複合施設等の大型建設事業が行われており、数年後には元利金の償還が本格化することから、今後の新規地方債の発行に際しては、プライマリーバランス及び投資的経費の状況を考慮し、事業の厳選に努め、安定的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81280</xdr:rowOff>
    </xdr:from>
    <xdr:to>
      <xdr:col>24</xdr:col>
      <xdr:colOff>558800</xdr:colOff>
      <xdr:row>39</xdr:row>
      <xdr:rowOff>111443</xdr:rowOff>
    </xdr:to>
    <xdr:cxnSp macro="">
      <xdr:nvCxnSpPr>
        <xdr:cNvPr id="377" name="直線コネクタ 376"/>
        <xdr:cNvCxnSpPr/>
      </xdr:nvCxnSpPr>
      <xdr:spPr>
        <a:xfrm>
          <a:off x="16179800" y="676783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81280</xdr:rowOff>
    </xdr:from>
    <xdr:to>
      <xdr:col>23</xdr:col>
      <xdr:colOff>406400</xdr:colOff>
      <xdr:row>39</xdr:row>
      <xdr:rowOff>99378</xdr:rowOff>
    </xdr:to>
    <xdr:cxnSp macro="">
      <xdr:nvCxnSpPr>
        <xdr:cNvPr id="380" name="直線コネクタ 379"/>
        <xdr:cNvCxnSpPr/>
      </xdr:nvCxnSpPr>
      <xdr:spPr>
        <a:xfrm flipV="1">
          <a:off x="15290800" y="67678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99378</xdr:rowOff>
    </xdr:from>
    <xdr:to>
      <xdr:col>22</xdr:col>
      <xdr:colOff>203200</xdr:colOff>
      <xdr:row>39</xdr:row>
      <xdr:rowOff>147638</xdr:rowOff>
    </xdr:to>
    <xdr:cxnSp macro="">
      <xdr:nvCxnSpPr>
        <xdr:cNvPr id="383" name="直線コネクタ 382"/>
        <xdr:cNvCxnSpPr/>
      </xdr:nvCxnSpPr>
      <xdr:spPr>
        <a:xfrm flipV="1">
          <a:off x="14401800" y="67859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40</xdr:row>
      <xdr:rowOff>66675</xdr:rowOff>
    </xdr:to>
    <xdr:cxnSp macro="">
      <xdr:nvCxnSpPr>
        <xdr:cNvPr id="386" name="直線コネクタ 385"/>
        <xdr:cNvCxnSpPr/>
      </xdr:nvCxnSpPr>
      <xdr:spPr>
        <a:xfrm flipV="1">
          <a:off x="13512800" y="68341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27940</xdr:rowOff>
    </xdr:from>
    <xdr:to>
      <xdr:col>21</xdr:col>
      <xdr:colOff>50800</xdr:colOff>
      <xdr:row>40</xdr:row>
      <xdr:rowOff>129540</xdr:rowOff>
    </xdr:to>
    <xdr:sp macro="" textlink="">
      <xdr:nvSpPr>
        <xdr:cNvPr id="387" name="フローチャート : 判断 386"/>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114317</xdr:rowOff>
    </xdr:from>
    <xdr:ext cx="762000" cy="259045"/>
    <xdr:sp macro="" textlink="">
      <xdr:nvSpPr>
        <xdr:cNvPr id="388" name="テキスト ボックス 387"/>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9" name="フローチャート : 判断 388"/>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168609</xdr:rowOff>
    </xdr:from>
    <xdr:ext cx="762000" cy="259045"/>
    <xdr:sp macro="" textlink="">
      <xdr:nvSpPr>
        <xdr:cNvPr id="390" name="テキスト ボックス 389"/>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96" name="円/楕円 395"/>
        <xdr:cNvSpPr/>
      </xdr:nvSpPr>
      <xdr:spPr>
        <a:xfrm>
          <a:off x="169672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77170</xdr:rowOff>
    </xdr:from>
    <xdr:ext cx="762000" cy="259045"/>
    <xdr:sp macro="" textlink="">
      <xdr:nvSpPr>
        <xdr:cNvPr id="397" name="公債費負担の状況該当値テキスト"/>
        <xdr:cNvSpPr txBox="1"/>
      </xdr:nvSpPr>
      <xdr:spPr>
        <a:xfrm>
          <a:off x="17106900" y="65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30480</xdr:rowOff>
    </xdr:from>
    <xdr:to>
      <xdr:col>23</xdr:col>
      <xdr:colOff>457200</xdr:colOff>
      <xdr:row>39</xdr:row>
      <xdr:rowOff>132080</xdr:rowOff>
    </xdr:to>
    <xdr:sp macro="" textlink="">
      <xdr:nvSpPr>
        <xdr:cNvPr id="398" name="円/楕円 397"/>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142257</xdr:rowOff>
    </xdr:from>
    <xdr:ext cx="736600" cy="259045"/>
    <xdr:sp macro="" textlink="">
      <xdr:nvSpPr>
        <xdr:cNvPr id="399" name="テキスト ボックス 398"/>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48578</xdr:rowOff>
    </xdr:from>
    <xdr:to>
      <xdr:col>22</xdr:col>
      <xdr:colOff>254000</xdr:colOff>
      <xdr:row>39</xdr:row>
      <xdr:rowOff>150178</xdr:rowOff>
    </xdr:to>
    <xdr:sp macro="" textlink="">
      <xdr:nvSpPr>
        <xdr:cNvPr id="400" name="円/楕円 399"/>
        <xdr:cNvSpPr/>
      </xdr:nvSpPr>
      <xdr:spPr>
        <a:xfrm>
          <a:off x="15240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160355</xdr:rowOff>
    </xdr:from>
    <xdr:ext cx="762000" cy="259045"/>
    <xdr:sp macro="" textlink="">
      <xdr:nvSpPr>
        <xdr:cNvPr id="401" name="テキスト ボックス 400"/>
        <xdr:cNvSpPr txBox="1"/>
      </xdr:nvSpPr>
      <xdr:spPr>
        <a:xfrm>
          <a:off x="14909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402" name="円/楕円 401"/>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403" name="テキスト ボックス 402"/>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15875</xdr:rowOff>
    </xdr:from>
    <xdr:to>
      <xdr:col>19</xdr:col>
      <xdr:colOff>533400</xdr:colOff>
      <xdr:row>40</xdr:row>
      <xdr:rowOff>117475</xdr:rowOff>
    </xdr:to>
    <xdr:sp macro="" textlink="">
      <xdr:nvSpPr>
        <xdr:cNvPr id="404" name="円/楕円 403"/>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127652</xdr:rowOff>
    </xdr:from>
    <xdr:ext cx="762000" cy="259045"/>
    <xdr:sp macro="" textlink="">
      <xdr:nvSpPr>
        <xdr:cNvPr id="405" name="テキスト ボックス 404"/>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７．３</a:t>
          </a:r>
          <a:r>
            <a:rPr lang="ja-JP" altLang="ja-JP" sz="1100" b="0" i="0" baseline="0">
              <a:solidFill>
                <a:schemeClr val="dk1"/>
              </a:solidFill>
              <a:effectLst/>
              <a:latin typeface="+mn-lt"/>
              <a:ea typeface="+mn-ea"/>
              <a:cs typeface="+mn-cs"/>
            </a:rPr>
            <a:t>ポイント増加し、類似団体平均を</a:t>
          </a:r>
          <a:r>
            <a:rPr lang="ja-JP" altLang="en-US" sz="1100" b="0" i="0" baseline="0">
              <a:solidFill>
                <a:schemeClr val="dk1"/>
              </a:solidFill>
              <a:effectLst/>
              <a:latin typeface="+mn-lt"/>
              <a:ea typeface="+mn-ea"/>
              <a:cs typeface="+mn-cs"/>
            </a:rPr>
            <a:t>２６．４</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増加要因としては、前年度より地方債現在高が約</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千万円増加したことや、地方債に係る基準財政需要額算入見込額が約</a:t>
          </a:r>
          <a:r>
            <a:rPr lang="ja-JP" altLang="ja-JP" sz="1100" b="0" i="0" baseline="0">
              <a:solidFill>
                <a:schemeClr val="accent6">
                  <a:lumMod val="75000"/>
                </a:schemeClr>
              </a:solidFill>
              <a:effectLst/>
              <a:latin typeface="+mn-lt"/>
              <a:ea typeface="+mn-ea"/>
              <a:cs typeface="+mn-cs"/>
            </a:rPr>
            <a:t>６億１千万円</a:t>
          </a:r>
          <a:r>
            <a:rPr lang="ja-JP" altLang="ja-JP" sz="1100" b="0" i="0" baseline="0">
              <a:solidFill>
                <a:schemeClr val="dk1"/>
              </a:solidFill>
              <a:effectLst/>
              <a:latin typeface="+mn-lt"/>
              <a:ea typeface="+mn-ea"/>
              <a:cs typeface="+mn-cs"/>
            </a:rPr>
            <a:t>減少したことなどがあげられる。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に係る基準財政需要額算入見込額については、新規発行した地方債の償還時期においては一定程度、基準財政需要額に算入されることとなるが、現在行われている交流拠点複合施設等の大型建設事業の地方債の新規発行も相次ぎ、将来負担比率の上昇が見込まれることから、今後も事業の厳選に努め、後世への負担に配慮した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51350</xdr:rowOff>
    </xdr:from>
    <xdr:to>
      <xdr:col>24</xdr:col>
      <xdr:colOff>558800</xdr:colOff>
      <xdr:row>16</xdr:row>
      <xdr:rowOff>110067</xdr:rowOff>
    </xdr:to>
    <xdr:cxnSp macro="">
      <xdr:nvCxnSpPr>
        <xdr:cNvPr id="439" name="直線コネクタ 438"/>
        <xdr:cNvCxnSpPr/>
      </xdr:nvCxnSpPr>
      <xdr:spPr>
        <a:xfrm>
          <a:off x="16179800" y="2794550"/>
          <a:ext cx="8382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0"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5503</xdr:rowOff>
    </xdr:from>
    <xdr:to>
      <xdr:col>23</xdr:col>
      <xdr:colOff>406400</xdr:colOff>
      <xdr:row>16</xdr:row>
      <xdr:rowOff>51350</xdr:rowOff>
    </xdr:to>
    <xdr:cxnSp macro="">
      <xdr:nvCxnSpPr>
        <xdr:cNvPr id="442" name="直線コネクタ 441"/>
        <xdr:cNvCxnSpPr/>
      </xdr:nvCxnSpPr>
      <xdr:spPr>
        <a:xfrm>
          <a:off x="15290800" y="2748703"/>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3" name="フローチャート : 判断 44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4" name="テキスト ボックス 44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168106</xdr:rowOff>
    </xdr:from>
    <xdr:to>
      <xdr:col>22</xdr:col>
      <xdr:colOff>203200</xdr:colOff>
      <xdr:row>16</xdr:row>
      <xdr:rowOff>5503</xdr:rowOff>
    </xdr:to>
    <xdr:cxnSp macro="">
      <xdr:nvCxnSpPr>
        <xdr:cNvPr id="445" name="直線コネクタ 444"/>
        <xdr:cNvCxnSpPr/>
      </xdr:nvCxnSpPr>
      <xdr:spPr>
        <a:xfrm>
          <a:off x="14401800" y="273985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6" name="フローチャート : 判断 44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7" name="テキスト ボックス 44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168106</xdr:rowOff>
    </xdr:from>
    <xdr:to>
      <xdr:col>21</xdr:col>
      <xdr:colOff>0</xdr:colOff>
      <xdr:row>16</xdr:row>
      <xdr:rowOff>73872</xdr:rowOff>
    </xdr:to>
    <xdr:cxnSp macro="">
      <xdr:nvCxnSpPr>
        <xdr:cNvPr id="448" name="直線コネクタ 447"/>
        <xdr:cNvCxnSpPr/>
      </xdr:nvCxnSpPr>
      <xdr:spPr>
        <a:xfrm flipV="1">
          <a:off x="13512800" y="27398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49" name="フローチャート : 判断 448"/>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0" name="テキスト ボックス 449"/>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1" name="フローチャート : 判断 450"/>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2" name="テキスト ボックス 451"/>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59267</xdr:rowOff>
    </xdr:from>
    <xdr:to>
      <xdr:col>24</xdr:col>
      <xdr:colOff>609600</xdr:colOff>
      <xdr:row>16</xdr:row>
      <xdr:rowOff>160867</xdr:rowOff>
    </xdr:to>
    <xdr:sp macro="" textlink="">
      <xdr:nvSpPr>
        <xdr:cNvPr id="458" name="円/楕円 457"/>
        <xdr:cNvSpPr/>
      </xdr:nvSpPr>
      <xdr:spPr>
        <a:xfrm>
          <a:off x="169672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31344</xdr:rowOff>
    </xdr:from>
    <xdr:ext cx="762000" cy="259045"/>
    <xdr:sp macro="" textlink="">
      <xdr:nvSpPr>
        <xdr:cNvPr id="459" name="将来負担の状況該当値テキスト"/>
        <xdr:cNvSpPr txBox="1"/>
      </xdr:nvSpPr>
      <xdr:spPr>
        <a:xfrm>
          <a:off x="17106900" y="27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550</xdr:rowOff>
    </xdr:from>
    <xdr:to>
      <xdr:col>23</xdr:col>
      <xdr:colOff>457200</xdr:colOff>
      <xdr:row>16</xdr:row>
      <xdr:rowOff>102150</xdr:rowOff>
    </xdr:to>
    <xdr:sp macro="" textlink="">
      <xdr:nvSpPr>
        <xdr:cNvPr id="460" name="円/楕円 459"/>
        <xdr:cNvSpPr/>
      </xdr:nvSpPr>
      <xdr:spPr>
        <a:xfrm>
          <a:off x="16129000" y="27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86927</xdr:rowOff>
    </xdr:from>
    <xdr:ext cx="736600" cy="259045"/>
    <xdr:sp macro="" textlink="">
      <xdr:nvSpPr>
        <xdr:cNvPr id="461" name="テキスト ボックス 460"/>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126153</xdr:rowOff>
    </xdr:from>
    <xdr:to>
      <xdr:col>22</xdr:col>
      <xdr:colOff>254000</xdr:colOff>
      <xdr:row>16</xdr:row>
      <xdr:rowOff>56303</xdr:rowOff>
    </xdr:to>
    <xdr:sp macro="" textlink="">
      <xdr:nvSpPr>
        <xdr:cNvPr id="462" name="円/楕円 461"/>
        <xdr:cNvSpPr/>
      </xdr:nvSpPr>
      <xdr:spPr>
        <a:xfrm>
          <a:off x="15240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63" name="テキスト ボックス 46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117306</xdr:rowOff>
    </xdr:from>
    <xdr:to>
      <xdr:col>21</xdr:col>
      <xdr:colOff>50800</xdr:colOff>
      <xdr:row>16</xdr:row>
      <xdr:rowOff>47456</xdr:rowOff>
    </xdr:to>
    <xdr:sp macro="" textlink="">
      <xdr:nvSpPr>
        <xdr:cNvPr id="464" name="円/楕円 463"/>
        <xdr:cNvSpPr/>
      </xdr:nvSpPr>
      <xdr:spPr>
        <a:xfrm>
          <a:off x="14351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32233</xdr:rowOff>
    </xdr:from>
    <xdr:ext cx="762000" cy="259045"/>
    <xdr:sp macro="" textlink="">
      <xdr:nvSpPr>
        <xdr:cNvPr id="465" name="テキスト ボックス 46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66" name="円/楕円 465"/>
        <xdr:cNvSpPr/>
      </xdr:nvSpPr>
      <xdr:spPr>
        <a:xfrm>
          <a:off x="13462000" y="27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109449</xdr:rowOff>
    </xdr:from>
    <xdr:ext cx="762000" cy="259045"/>
    <xdr:sp macro="" textlink="">
      <xdr:nvSpPr>
        <xdr:cNvPr id="467" name="テキスト ボックス 466"/>
        <xdr:cNvSpPr txBox="1"/>
      </xdr:nvSpPr>
      <xdr:spPr>
        <a:xfrm>
          <a:off x="13131800" y="285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岩手県滝沢市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55,156
55,032
182.46
19,838,264
19,178,434
344,110
10,327,823
15,848,400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60.0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ポイント下回る</a:t>
          </a:r>
          <a:r>
            <a:rPr lang="ja-JP" altLang="en-US" sz="1100" b="0" i="0" baseline="0">
              <a:solidFill>
                <a:schemeClr val="dk1"/>
              </a:solidFill>
              <a:effectLst/>
              <a:latin typeface="+mn-lt"/>
              <a:ea typeface="+mn-ea"/>
              <a:cs typeface="+mn-cs"/>
            </a:rPr>
            <a:t>２０．６</a:t>
          </a:r>
          <a:r>
            <a:rPr lang="ja-JP" altLang="ja-JP" sz="1100" b="0" i="0" baseline="0">
              <a:solidFill>
                <a:schemeClr val="dk1"/>
              </a:solidFill>
              <a:effectLst/>
              <a:latin typeface="+mn-lt"/>
              <a:ea typeface="+mn-ea"/>
              <a:cs typeface="+mn-cs"/>
            </a:rPr>
            <a:t>％となっている。</a:t>
          </a:r>
          <a:endParaRPr lang="ja-JP" altLang="ja-JP" sz="1400">
            <a:effectLst/>
          </a:endParaRPr>
        </a:p>
        <a:p>
          <a:r>
            <a:rPr lang="ja-JP" altLang="ja-JP" sz="1100" b="0" i="0" baseline="0">
              <a:solidFill>
                <a:schemeClr val="dk1"/>
              </a:solidFill>
              <a:effectLst/>
              <a:latin typeface="+mn-lt"/>
              <a:ea typeface="+mn-ea"/>
              <a:cs typeface="+mn-cs"/>
            </a:rPr>
            <a:t>　要因としては、職員定数管理の徹底のほか、市営の病院や保育所などの施設を持たないこと及び消防業務を一部事務組合で行っていることによるものが大きい。また、平成２３年度よりごみ処理業務についても一部事務組合で行っている。一部事務組合の人件費に充てる負担金や下水道事業などの公営企業会計の人件費に充てる繰入金といった人件費に準ずる費用を合計した場合の人口１人当たりの歳出決算額は、類似団体平均を下回っていることから、今後も職員定数管理の徹底を図っていくことと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48623</xdr:rowOff>
    </xdr:from>
    <xdr:to>
      <xdr:col>7</xdr:col>
      <xdr:colOff>15875</xdr:colOff>
      <xdr:row>34</xdr:row>
      <xdr:rowOff>133531</xdr:rowOff>
    </xdr:to>
    <xdr:cxnSp macro="">
      <xdr:nvCxnSpPr>
        <xdr:cNvPr id="68" name="直線コネクタ 67"/>
        <xdr:cNvCxnSpPr/>
      </xdr:nvCxnSpPr>
      <xdr:spPr>
        <a:xfrm>
          <a:off x="3987800" y="5877923"/>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48623</xdr:rowOff>
    </xdr:from>
    <xdr:to>
      <xdr:col>5</xdr:col>
      <xdr:colOff>549275</xdr:colOff>
      <xdr:row>34</xdr:row>
      <xdr:rowOff>107406</xdr:rowOff>
    </xdr:to>
    <xdr:cxnSp macro="">
      <xdr:nvCxnSpPr>
        <xdr:cNvPr id="71" name="直線コネクタ 70"/>
        <xdr:cNvCxnSpPr/>
      </xdr:nvCxnSpPr>
      <xdr:spPr>
        <a:xfrm flipV="1">
          <a:off x="3098800" y="58779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107406</xdr:rowOff>
    </xdr:from>
    <xdr:to>
      <xdr:col>4</xdr:col>
      <xdr:colOff>346075</xdr:colOff>
      <xdr:row>34</xdr:row>
      <xdr:rowOff>113937</xdr:rowOff>
    </xdr:to>
    <xdr:cxnSp macro="">
      <xdr:nvCxnSpPr>
        <xdr:cNvPr id="74" name="直線コネクタ 73"/>
        <xdr:cNvCxnSpPr/>
      </xdr:nvCxnSpPr>
      <xdr:spPr>
        <a:xfrm flipV="1">
          <a:off x="2209800" y="5936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113937</xdr:rowOff>
    </xdr:from>
    <xdr:to>
      <xdr:col>3</xdr:col>
      <xdr:colOff>142875</xdr:colOff>
      <xdr:row>34</xdr:row>
      <xdr:rowOff>166189</xdr:rowOff>
    </xdr:to>
    <xdr:cxnSp macro="">
      <xdr:nvCxnSpPr>
        <xdr:cNvPr id="77" name="直線コネクタ 76"/>
        <xdr:cNvCxnSpPr/>
      </xdr:nvCxnSpPr>
      <xdr:spPr>
        <a:xfrm flipV="1">
          <a:off x="1320800" y="594323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146413</xdr:rowOff>
    </xdr:from>
    <xdr:to>
      <xdr:col>3</xdr:col>
      <xdr:colOff>193675</xdr:colOff>
      <xdr:row>36</xdr:row>
      <xdr:rowOff>76563</xdr:rowOff>
    </xdr:to>
    <xdr:sp macro="" textlink="">
      <xdr:nvSpPr>
        <xdr:cNvPr id="78" name="フローチャート : 判断 77"/>
        <xdr:cNvSpPr/>
      </xdr:nvSpPr>
      <xdr:spPr>
        <a:xfrm>
          <a:off x="2159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61340</xdr:rowOff>
    </xdr:from>
    <xdr:ext cx="762000" cy="259045"/>
    <xdr:sp macro="" textlink="">
      <xdr:nvSpPr>
        <xdr:cNvPr id="79" name="テキスト ボックス 78"/>
        <xdr:cNvSpPr txBox="1"/>
      </xdr:nvSpPr>
      <xdr:spPr>
        <a:xfrm>
          <a:off x="1828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1089</xdr:rowOff>
    </xdr:from>
    <xdr:to>
      <xdr:col>1</xdr:col>
      <xdr:colOff>676275</xdr:colOff>
      <xdr:row>36</xdr:row>
      <xdr:rowOff>102689</xdr:rowOff>
    </xdr:to>
    <xdr:sp macro="" textlink="">
      <xdr:nvSpPr>
        <xdr:cNvPr id="80" name="フローチャート : 判断 79"/>
        <xdr:cNvSpPr/>
      </xdr:nvSpPr>
      <xdr:spPr>
        <a:xfrm>
          <a:off x="1270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87466</xdr:rowOff>
    </xdr:from>
    <xdr:ext cx="762000" cy="259045"/>
    <xdr:sp macro="" textlink="">
      <xdr:nvSpPr>
        <xdr:cNvPr id="81" name="テキスト ボックス 80"/>
        <xdr:cNvSpPr txBox="1"/>
      </xdr:nvSpPr>
      <xdr:spPr>
        <a:xfrm>
          <a:off x="939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82731</xdr:rowOff>
    </xdr:from>
    <xdr:to>
      <xdr:col>7</xdr:col>
      <xdr:colOff>66675</xdr:colOff>
      <xdr:row>35</xdr:row>
      <xdr:rowOff>12881</xdr:rowOff>
    </xdr:to>
    <xdr:sp macro="" textlink="">
      <xdr:nvSpPr>
        <xdr:cNvPr id="87" name="円/楕円 86"/>
        <xdr:cNvSpPr/>
      </xdr:nvSpPr>
      <xdr:spPr>
        <a:xfrm>
          <a:off x="47752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99258</xdr:rowOff>
    </xdr:from>
    <xdr:ext cx="762000" cy="259045"/>
    <xdr:sp macro="" textlink="">
      <xdr:nvSpPr>
        <xdr:cNvPr id="88" name="人件費該当値テキスト"/>
        <xdr:cNvSpPr txBox="1"/>
      </xdr:nvSpPr>
      <xdr:spPr>
        <a:xfrm>
          <a:off x="4914900" y="5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169273</xdr:rowOff>
    </xdr:from>
    <xdr:to>
      <xdr:col>5</xdr:col>
      <xdr:colOff>600075</xdr:colOff>
      <xdr:row>34</xdr:row>
      <xdr:rowOff>99423</xdr:rowOff>
    </xdr:to>
    <xdr:sp macro="" textlink="">
      <xdr:nvSpPr>
        <xdr:cNvPr id="89" name="円/楕円 88"/>
        <xdr:cNvSpPr/>
      </xdr:nvSpPr>
      <xdr:spPr>
        <a:xfrm>
          <a:off x="3937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109600</xdr:rowOff>
    </xdr:from>
    <xdr:ext cx="736600" cy="259045"/>
    <xdr:sp macro="" textlink="">
      <xdr:nvSpPr>
        <xdr:cNvPr id="90" name="テキスト ボックス 89"/>
        <xdr:cNvSpPr txBox="1"/>
      </xdr:nvSpPr>
      <xdr:spPr>
        <a:xfrm>
          <a:off x="3606800" y="559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56606</xdr:rowOff>
    </xdr:from>
    <xdr:to>
      <xdr:col>4</xdr:col>
      <xdr:colOff>396875</xdr:colOff>
      <xdr:row>34</xdr:row>
      <xdr:rowOff>158206</xdr:rowOff>
    </xdr:to>
    <xdr:sp macro="" textlink="">
      <xdr:nvSpPr>
        <xdr:cNvPr id="91" name="円/楕円 90"/>
        <xdr:cNvSpPr/>
      </xdr:nvSpPr>
      <xdr:spPr>
        <a:xfrm>
          <a:off x="3048000" y="5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168383</xdr:rowOff>
    </xdr:from>
    <xdr:ext cx="762000" cy="259045"/>
    <xdr:sp macro="" textlink="">
      <xdr:nvSpPr>
        <xdr:cNvPr id="92" name="テキスト ボックス 91"/>
        <xdr:cNvSpPr txBox="1"/>
      </xdr:nvSpPr>
      <xdr:spPr>
        <a:xfrm>
          <a:off x="2717800" y="5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63137</xdr:rowOff>
    </xdr:from>
    <xdr:to>
      <xdr:col>3</xdr:col>
      <xdr:colOff>193675</xdr:colOff>
      <xdr:row>34</xdr:row>
      <xdr:rowOff>164737</xdr:rowOff>
    </xdr:to>
    <xdr:sp macro="" textlink="">
      <xdr:nvSpPr>
        <xdr:cNvPr id="93" name="円/楕円 92"/>
        <xdr:cNvSpPr/>
      </xdr:nvSpPr>
      <xdr:spPr>
        <a:xfrm>
          <a:off x="2159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3464</xdr:rowOff>
    </xdr:from>
    <xdr:ext cx="762000" cy="259045"/>
    <xdr:sp macro="" textlink="">
      <xdr:nvSpPr>
        <xdr:cNvPr id="94" name="テキスト ボックス 93"/>
        <xdr:cNvSpPr txBox="1"/>
      </xdr:nvSpPr>
      <xdr:spPr>
        <a:xfrm>
          <a:off x="1828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115389</xdr:rowOff>
    </xdr:from>
    <xdr:to>
      <xdr:col>1</xdr:col>
      <xdr:colOff>676275</xdr:colOff>
      <xdr:row>35</xdr:row>
      <xdr:rowOff>45539</xdr:rowOff>
    </xdr:to>
    <xdr:sp macro="" textlink="">
      <xdr:nvSpPr>
        <xdr:cNvPr id="95" name="円/楕円 94"/>
        <xdr:cNvSpPr/>
      </xdr:nvSpPr>
      <xdr:spPr>
        <a:xfrm>
          <a:off x="1270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55716</xdr:rowOff>
    </xdr:from>
    <xdr:ext cx="762000" cy="259045"/>
    <xdr:sp macro="" textlink="">
      <xdr:nvSpPr>
        <xdr:cNvPr id="96" name="テキスト ボックス 95"/>
        <xdr:cNvSpPr txBox="1"/>
      </xdr:nvSpPr>
      <xdr:spPr>
        <a:xfrm>
          <a:off x="939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．９ポイン</a:t>
          </a:r>
          <a:r>
            <a:rPr lang="ja-JP" altLang="ja-JP" sz="1100" b="0" i="0" baseline="0">
              <a:solidFill>
                <a:sysClr val="windowText" lastClr="000000"/>
              </a:solidFill>
              <a:effectLst/>
              <a:latin typeface="+mn-lt"/>
              <a:ea typeface="+mn-ea"/>
              <a:cs typeface="+mn-cs"/>
            </a:rPr>
            <a:t>ト下回る１０．</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％となっており、財務会計システムの更新費用やマイナンバー制度に伴うシステム改修費の</a:t>
          </a:r>
          <a:r>
            <a:rPr lang="ja-JP" altLang="en-US" sz="1100" b="0" i="0" baseline="0">
              <a:solidFill>
                <a:sysClr val="windowText" lastClr="000000"/>
              </a:solidFill>
              <a:effectLst/>
              <a:latin typeface="+mn-lt"/>
              <a:ea typeface="+mn-ea"/>
              <a:cs typeface="+mn-cs"/>
            </a:rPr>
            <a:t>減少</a:t>
          </a:r>
          <a:r>
            <a:rPr lang="ja-JP" altLang="ja-JP" sz="1100" b="0" i="0" baseline="0">
              <a:solidFill>
                <a:schemeClr val="dk1"/>
              </a:solidFill>
              <a:effectLst/>
              <a:latin typeface="+mn-lt"/>
              <a:ea typeface="+mn-ea"/>
              <a:cs typeface="+mn-cs"/>
            </a:rPr>
            <a:t>などにより、前年度より０．４ポイント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しているが、類似団体比較では、</a:t>
          </a:r>
          <a:r>
            <a:rPr lang="ja-JP" altLang="en-US" sz="1100" b="0" i="0" baseline="0">
              <a:solidFill>
                <a:schemeClr val="dk1"/>
              </a:solidFill>
              <a:effectLst/>
              <a:latin typeface="+mn-lt"/>
              <a:ea typeface="+mn-ea"/>
              <a:cs typeface="+mn-cs"/>
            </a:rPr>
            <a:t>７３</a:t>
          </a:r>
          <a:r>
            <a:rPr lang="ja-JP" altLang="ja-JP" sz="1100" b="0" i="0" baseline="0">
              <a:solidFill>
                <a:schemeClr val="dk1"/>
              </a:solidFill>
              <a:effectLst/>
              <a:latin typeface="+mn-lt"/>
              <a:ea typeface="+mn-ea"/>
              <a:cs typeface="+mn-cs"/>
            </a:rPr>
            <a:t>団体中</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番目と低い部類に入っている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85090</xdr:rowOff>
    </xdr:to>
    <xdr:cxnSp macro="">
      <xdr:nvCxnSpPr>
        <xdr:cNvPr id="129" name="直線コネクタ 128"/>
        <xdr:cNvCxnSpPr/>
      </xdr:nvCxnSpPr>
      <xdr:spPr>
        <a:xfrm flipV="1">
          <a:off x="15671800" y="262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85090</xdr:rowOff>
    </xdr:to>
    <xdr:cxnSp macro="">
      <xdr:nvCxnSpPr>
        <xdr:cNvPr id="132" name="直線コネクタ 131"/>
        <xdr:cNvCxnSpPr/>
      </xdr:nvCxnSpPr>
      <xdr:spPr>
        <a:xfrm>
          <a:off x="14782800" y="262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54610</xdr:rowOff>
    </xdr:to>
    <xdr:cxnSp macro="">
      <xdr:nvCxnSpPr>
        <xdr:cNvPr id="135" name="直線コネクタ 134"/>
        <xdr:cNvCxnSpPr/>
      </xdr:nvCxnSpPr>
      <xdr:spPr>
        <a:xfrm>
          <a:off x="13893800" y="255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14</xdr:row>
      <xdr:rowOff>149860</xdr:rowOff>
    </xdr:to>
    <xdr:cxnSp macro="">
      <xdr:nvCxnSpPr>
        <xdr:cNvPr id="138" name="直線コネクタ 137"/>
        <xdr:cNvCxnSpPr/>
      </xdr:nvCxnSpPr>
      <xdr:spPr>
        <a:xfrm>
          <a:off x="13004800" y="2550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xdr:rowOff>
    </xdr:from>
    <xdr:to>
      <xdr:col>20</xdr:col>
      <xdr:colOff>209550</xdr:colOff>
      <xdr:row>17</xdr:row>
      <xdr:rowOff>105410</xdr:rowOff>
    </xdr:to>
    <xdr:sp macro="" textlink="">
      <xdr:nvSpPr>
        <xdr:cNvPr id="139" name="フローチャート : 判断 138"/>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90187</xdr:rowOff>
    </xdr:from>
    <xdr:ext cx="762000" cy="259045"/>
    <xdr:sp macro="" textlink="">
      <xdr:nvSpPr>
        <xdr:cNvPr id="140" name="テキスト ボックス 139"/>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1" name="フローチャート : 判断 140"/>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2" name="テキスト ボックス 141"/>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3810</xdr:rowOff>
    </xdr:from>
    <xdr:to>
      <xdr:col>24</xdr:col>
      <xdr:colOff>82550</xdr:colOff>
      <xdr:row>15</xdr:row>
      <xdr:rowOff>105410</xdr:rowOff>
    </xdr:to>
    <xdr:sp macro="" textlink="">
      <xdr:nvSpPr>
        <xdr:cNvPr id="148" name="円/楕円 147"/>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20337</xdr:rowOff>
    </xdr:from>
    <xdr:ext cx="762000" cy="259045"/>
    <xdr:sp macro="" textlink="">
      <xdr:nvSpPr>
        <xdr:cNvPr id="149"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34290</xdr:rowOff>
    </xdr:from>
    <xdr:to>
      <xdr:col>22</xdr:col>
      <xdr:colOff>615950</xdr:colOff>
      <xdr:row>15</xdr:row>
      <xdr:rowOff>135890</xdr:rowOff>
    </xdr:to>
    <xdr:sp macro="" textlink="">
      <xdr:nvSpPr>
        <xdr:cNvPr id="150" name="円/楕円 149"/>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146067</xdr:rowOff>
    </xdr:from>
    <xdr:ext cx="736600" cy="259045"/>
    <xdr:sp macro="" textlink="">
      <xdr:nvSpPr>
        <xdr:cNvPr id="151" name="テキスト ボックス 150"/>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52" name="円/楕円 151"/>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53" name="テキスト ボックス 152"/>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54" name="円/楕円 153"/>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5" name="テキスト ボックス 154"/>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6" name="円/楕円 155"/>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7" name="テキスト ボックス 156"/>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ポイント上回る</a:t>
          </a:r>
          <a:r>
            <a:rPr lang="ja-JP" altLang="en-US" sz="1100" b="0" i="0" baseline="0">
              <a:solidFill>
                <a:schemeClr val="dk1"/>
              </a:solidFill>
              <a:effectLst/>
              <a:latin typeface="+mn-lt"/>
              <a:ea typeface="+mn-ea"/>
              <a:cs typeface="+mn-cs"/>
            </a:rPr>
            <a:t>１３．８</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これは本市の保育所が民間委託となっており、保育所に係る人件費が扶助費の委託料として支出されることが大きな要因となっている。また</a:t>
          </a:r>
          <a:r>
            <a:rPr lang="ja-JP" altLang="en-US" sz="1100" b="0" i="0" baseline="0">
              <a:solidFill>
                <a:schemeClr val="dk1"/>
              </a:solidFill>
              <a:effectLst/>
              <a:latin typeface="+mn-lt"/>
              <a:ea typeface="+mn-ea"/>
              <a:cs typeface="+mn-cs"/>
            </a:rPr>
            <a:t>子ども・子育て支援制度の開始により、保育所児童運営費委託料が約４億円の増。介護給付費・訓練等給付費が約５千５百万円の増、児童扶養手当が約２千万円の増となっている。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今後も扶助費のさらなる増加が予見されるため、</a:t>
          </a:r>
          <a:r>
            <a:rPr lang="ja-JP" altLang="ja-JP" sz="1100">
              <a:solidFill>
                <a:schemeClr val="dk1"/>
              </a:solidFill>
              <a:effectLst/>
              <a:latin typeface="+mn-lt"/>
              <a:ea typeface="+mn-ea"/>
              <a:cs typeface="+mn-cs"/>
            </a:rPr>
            <a:t>財政構造改革を推進し、適切な事業実施に努める必要がある。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35560</xdr:rowOff>
    </xdr:from>
    <xdr:to>
      <xdr:col>7</xdr:col>
      <xdr:colOff>15875</xdr:colOff>
      <xdr:row>60</xdr:row>
      <xdr:rowOff>81280</xdr:rowOff>
    </xdr:to>
    <xdr:cxnSp macro="">
      <xdr:nvCxnSpPr>
        <xdr:cNvPr id="185" name="直線コネクタ 184"/>
        <xdr:cNvCxnSpPr/>
      </xdr:nvCxnSpPr>
      <xdr:spPr>
        <a:xfrm flipV="1">
          <a:off x="4826000" y="92938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53357</xdr:rowOff>
    </xdr:from>
    <xdr:ext cx="762000" cy="259045"/>
    <xdr:sp macro="" textlink="">
      <xdr:nvSpPr>
        <xdr:cNvPr id="186" name="扶助費最小値テキスト"/>
        <xdr:cNvSpPr txBox="1"/>
      </xdr:nvSpPr>
      <xdr:spPr>
        <a:xfrm>
          <a:off x="4914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60</xdr:row>
      <xdr:rowOff>81280</xdr:rowOff>
    </xdr:from>
    <xdr:to>
      <xdr:col>7</xdr:col>
      <xdr:colOff>104775</xdr:colOff>
      <xdr:row>60</xdr:row>
      <xdr:rowOff>81280</xdr:rowOff>
    </xdr:to>
    <xdr:cxnSp macro="">
      <xdr:nvCxnSpPr>
        <xdr:cNvPr id="187" name="直線コネクタ 186"/>
        <xdr:cNvCxnSpPr/>
      </xdr:nvCxnSpPr>
      <xdr:spPr>
        <a:xfrm>
          <a:off x="4737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121937</xdr:rowOff>
    </xdr:from>
    <xdr:ext cx="762000" cy="259045"/>
    <xdr:sp macro="" textlink="">
      <xdr:nvSpPr>
        <xdr:cNvPr id="188" name="扶助費最大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54</xdr:row>
      <xdr:rowOff>35560</xdr:rowOff>
    </xdr:from>
    <xdr:to>
      <xdr:col>7</xdr:col>
      <xdr:colOff>104775</xdr:colOff>
      <xdr:row>54</xdr:row>
      <xdr:rowOff>35560</xdr:rowOff>
    </xdr:to>
    <xdr:cxnSp macro="">
      <xdr:nvCxnSpPr>
        <xdr:cNvPr id="189" name="直線コネクタ 188"/>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xdr:rowOff>
    </xdr:from>
    <xdr:to>
      <xdr:col>7</xdr:col>
      <xdr:colOff>15875</xdr:colOff>
      <xdr:row>56</xdr:row>
      <xdr:rowOff>149860</xdr:rowOff>
    </xdr:to>
    <xdr:cxnSp macro="">
      <xdr:nvCxnSpPr>
        <xdr:cNvPr id="190" name="直線コネクタ 189"/>
        <xdr:cNvCxnSpPr/>
      </xdr:nvCxnSpPr>
      <xdr:spPr>
        <a:xfrm>
          <a:off x="3987800" y="96062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134637</xdr:rowOff>
    </xdr:from>
    <xdr:ext cx="762000" cy="259045"/>
    <xdr:sp macro="" textlink="">
      <xdr:nvSpPr>
        <xdr:cNvPr id="191" name="扶助費平均値テキスト"/>
        <xdr:cNvSpPr txBox="1"/>
      </xdr:nvSpPr>
      <xdr:spPr>
        <a:xfrm>
          <a:off x="4914900" y="9392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118110</xdr:rowOff>
    </xdr:from>
    <xdr:to>
      <xdr:col>7</xdr:col>
      <xdr:colOff>66675</xdr:colOff>
      <xdr:row>56</xdr:row>
      <xdr:rowOff>48260</xdr:rowOff>
    </xdr:to>
    <xdr:sp macro="" textlink="">
      <xdr:nvSpPr>
        <xdr:cNvPr id="192" name="フローチャート : 判断 191"/>
        <xdr:cNvSpPr/>
      </xdr:nvSpPr>
      <xdr:spPr>
        <a:xfrm>
          <a:off x="47752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62230</xdr:rowOff>
    </xdr:from>
    <xdr:to>
      <xdr:col>5</xdr:col>
      <xdr:colOff>549275</xdr:colOff>
      <xdr:row>56</xdr:row>
      <xdr:rowOff>5080</xdr:rowOff>
    </xdr:to>
    <xdr:cxnSp macro="">
      <xdr:nvCxnSpPr>
        <xdr:cNvPr id="193" name="直線コネクタ 192"/>
        <xdr:cNvCxnSpPr/>
      </xdr:nvCxnSpPr>
      <xdr:spPr>
        <a:xfrm>
          <a:off x="3098800" y="9491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160020</xdr:rowOff>
    </xdr:from>
    <xdr:to>
      <xdr:col>5</xdr:col>
      <xdr:colOff>600075</xdr:colOff>
      <xdr:row>55</xdr:row>
      <xdr:rowOff>90170</xdr:rowOff>
    </xdr:to>
    <xdr:sp macro="" textlink="">
      <xdr:nvSpPr>
        <xdr:cNvPr id="194" name="フローチャート : 判断 193"/>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100347</xdr:rowOff>
    </xdr:from>
    <xdr:ext cx="736600" cy="259045"/>
    <xdr:sp macro="" textlink="">
      <xdr:nvSpPr>
        <xdr:cNvPr id="195" name="テキスト ボックス 194"/>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39370</xdr:rowOff>
    </xdr:from>
    <xdr:to>
      <xdr:col>4</xdr:col>
      <xdr:colOff>346075</xdr:colOff>
      <xdr:row>55</xdr:row>
      <xdr:rowOff>62230</xdr:rowOff>
    </xdr:to>
    <xdr:cxnSp macro="">
      <xdr:nvCxnSpPr>
        <xdr:cNvPr id="196" name="直線コネクタ 195"/>
        <xdr:cNvCxnSpPr/>
      </xdr:nvCxnSpPr>
      <xdr:spPr>
        <a:xfrm>
          <a:off x="2209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129540</xdr:rowOff>
    </xdr:from>
    <xdr:to>
      <xdr:col>4</xdr:col>
      <xdr:colOff>396875</xdr:colOff>
      <xdr:row>55</xdr:row>
      <xdr:rowOff>59690</xdr:rowOff>
    </xdr:to>
    <xdr:sp macro="" textlink="">
      <xdr:nvSpPr>
        <xdr:cNvPr id="197" name="フローチャート : 判断 196"/>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69867</xdr:rowOff>
    </xdr:from>
    <xdr:ext cx="762000" cy="259045"/>
    <xdr:sp macro="" textlink="">
      <xdr:nvSpPr>
        <xdr:cNvPr id="198" name="テキスト ボックス 197"/>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149860</xdr:rowOff>
    </xdr:from>
    <xdr:to>
      <xdr:col>3</xdr:col>
      <xdr:colOff>142875</xdr:colOff>
      <xdr:row>55</xdr:row>
      <xdr:rowOff>39370</xdr:rowOff>
    </xdr:to>
    <xdr:cxnSp macro="">
      <xdr:nvCxnSpPr>
        <xdr:cNvPr id="199" name="直線コネクタ 198"/>
        <xdr:cNvCxnSpPr/>
      </xdr:nvCxnSpPr>
      <xdr:spPr>
        <a:xfrm>
          <a:off x="1320800" y="9408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80010</xdr:rowOff>
    </xdr:from>
    <xdr:to>
      <xdr:col>3</xdr:col>
      <xdr:colOff>193675</xdr:colOff>
      <xdr:row>54</xdr:row>
      <xdr:rowOff>10160</xdr:rowOff>
    </xdr:to>
    <xdr:sp macro="" textlink="">
      <xdr:nvSpPr>
        <xdr:cNvPr id="200" name="フローチャート : 判断 199"/>
        <xdr:cNvSpPr/>
      </xdr:nvSpPr>
      <xdr:spPr>
        <a:xfrm>
          <a:off x="2159000" y="916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20337</xdr:rowOff>
    </xdr:from>
    <xdr:ext cx="762000" cy="259045"/>
    <xdr:sp macro="" textlink="">
      <xdr:nvSpPr>
        <xdr:cNvPr id="201" name="テキスト ボックス 200"/>
        <xdr:cNvSpPr txBox="1"/>
      </xdr:nvSpPr>
      <xdr:spPr>
        <a:xfrm>
          <a:off x="1828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49530</xdr:rowOff>
    </xdr:from>
    <xdr:to>
      <xdr:col>1</xdr:col>
      <xdr:colOff>676275</xdr:colOff>
      <xdr:row>53</xdr:row>
      <xdr:rowOff>151130</xdr:rowOff>
    </xdr:to>
    <xdr:sp macro="" textlink="">
      <xdr:nvSpPr>
        <xdr:cNvPr id="202" name="フローチャート : 判断 201"/>
        <xdr:cNvSpPr/>
      </xdr:nvSpPr>
      <xdr:spPr>
        <a:xfrm>
          <a:off x="1270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161307</xdr:rowOff>
    </xdr:from>
    <xdr:ext cx="762000" cy="259045"/>
    <xdr:sp macro="" textlink="">
      <xdr:nvSpPr>
        <xdr:cNvPr id="203" name="テキスト ボックス 202"/>
        <xdr:cNvSpPr txBox="1"/>
      </xdr:nvSpPr>
      <xdr:spPr>
        <a:xfrm>
          <a:off x="939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99060</xdr:rowOff>
    </xdr:from>
    <xdr:to>
      <xdr:col>7</xdr:col>
      <xdr:colOff>66675</xdr:colOff>
      <xdr:row>57</xdr:row>
      <xdr:rowOff>29210</xdr:rowOff>
    </xdr:to>
    <xdr:sp macro="" textlink="">
      <xdr:nvSpPr>
        <xdr:cNvPr id="209" name="円/楕円 208"/>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71137</xdr:rowOff>
    </xdr:from>
    <xdr:ext cx="762000" cy="259045"/>
    <xdr:sp macro="" textlink="">
      <xdr:nvSpPr>
        <xdr:cNvPr id="210"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125730</xdr:rowOff>
    </xdr:from>
    <xdr:to>
      <xdr:col>5</xdr:col>
      <xdr:colOff>600075</xdr:colOff>
      <xdr:row>56</xdr:row>
      <xdr:rowOff>55880</xdr:rowOff>
    </xdr:to>
    <xdr:sp macro="" textlink="">
      <xdr:nvSpPr>
        <xdr:cNvPr id="211" name="円/楕円 210"/>
        <xdr:cNvSpPr/>
      </xdr:nvSpPr>
      <xdr:spPr>
        <a:xfrm>
          <a:off x="3937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40657</xdr:rowOff>
    </xdr:from>
    <xdr:ext cx="736600" cy="259045"/>
    <xdr:sp macro="" textlink="">
      <xdr:nvSpPr>
        <xdr:cNvPr id="212" name="テキスト ボックス 211"/>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xdr:rowOff>
    </xdr:from>
    <xdr:to>
      <xdr:col>4</xdr:col>
      <xdr:colOff>396875</xdr:colOff>
      <xdr:row>55</xdr:row>
      <xdr:rowOff>113030</xdr:rowOff>
    </xdr:to>
    <xdr:sp macro="" textlink="">
      <xdr:nvSpPr>
        <xdr:cNvPr id="213" name="円/楕円 212"/>
        <xdr:cNvSpPr/>
      </xdr:nvSpPr>
      <xdr:spPr>
        <a:xfrm>
          <a:off x="3048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214" name="テキスト ボックス 21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160020</xdr:rowOff>
    </xdr:from>
    <xdr:to>
      <xdr:col>3</xdr:col>
      <xdr:colOff>193675</xdr:colOff>
      <xdr:row>55</xdr:row>
      <xdr:rowOff>90170</xdr:rowOff>
    </xdr:to>
    <xdr:sp macro="" textlink="">
      <xdr:nvSpPr>
        <xdr:cNvPr id="215" name="円/楕円 214"/>
        <xdr:cNvSpPr/>
      </xdr:nvSpPr>
      <xdr:spPr>
        <a:xfrm>
          <a:off x="2159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74947</xdr:rowOff>
    </xdr:from>
    <xdr:ext cx="762000" cy="259045"/>
    <xdr:sp macro="" textlink="">
      <xdr:nvSpPr>
        <xdr:cNvPr id="216" name="テキスト ボックス 215"/>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99060</xdr:rowOff>
    </xdr:from>
    <xdr:to>
      <xdr:col>1</xdr:col>
      <xdr:colOff>676275</xdr:colOff>
      <xdr:row>55</xdr:row>
      <xdr:rowOff>29210</xdr:rowOff>
    </xdr:to>
    <xdr:sp macro="" textlink="">
      <xdr:nvSpPr>
        <xdr:cNvPr id="217" name="円/楕円 216"/>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13987</xdr:rowOff>
    </xdr:from>
    <xdr:ext cx="762000" cy="259045"/>
    <xdr:sp macro="" textlink="">
      <xdr:nvSpPr>
        <xdr:cNvPr id="218" name="テキスト ボックス 217"/>
        <xdr:cNvSpPr txBox="1"/>
      </xdr:nvSpPr>
      <xdr:spPr>
        <a:xfrm>
          <a:off x="9398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回る１</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％となっており、前年度と比較すると、</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普通建設事業費</a:t>
          </a:r>
          <a:r>
            <a:rPr lang="en-US"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普通建設事業費の人口１人当たり決算額について、過去５年間の各年度及び５年間の平均は、ともに類似団体平均を下回っている。これは昨今の経済状況により大幅な税収の増額が見込まないことから、プライマリーバランスの黒字化を維持することを目標に事業を進めた結果である。しかしながら、大規模な施設建設が行われていることから、類似団体平均を上回っており、今後も事業を厳選し、適切な財政運営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46" name="直線コネクタ 245"/>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7"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8" name="直線コネクタ 247"/>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58</xdr:row>
      <xdr:rowOff>12700</xdr:rowOff>
    </xdr:to>
    <xdr:cxnSp macro="">
      <xdr:nvCxnSpPr>
        <xdr:cNvPr id="251" name="直線コネクタ 250"/>
        <xdr:cNvCxnSpPr/>
      </xdr:nvCxnSpPr>
      <xdr:spPr>
        <a:xfrm flipV="1">
          <a:off x="15671800" y="96901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58</xdr:row>
      <xdr:rowOff>12700</xdr:rowOff>
    </xdr:to>
    <xdr:cxnSp macro="">
      <xdr:nvCxnSpPr>
        <xdr:cNvPr id="254" name="直線コネクタ 253"/>
        <xdr:cNvCxnSpPr/>
      </xdr:nvCxnSpPr>
      <xdr:spPr>
        <a:xfrm>
          <a:off x="14782800" y="9819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57</xdr:row>
      <xdr:rowOff>46990</xdr:rowOff>
    </xdr:to>
    <xdr:cxnSp macro="">
      <xdr:nvCxnSpPr>
        <xdr:cNvPr id="257" name="直線コネクタ 256"/>
        <xdr:cNvCxnSpPr/>
      </xdr:nvCxnSpPr>
      <xdr:spPr>
        <a:xfrm>
          <a:off x="13893800" y="9697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96520</xdr:rowOff>
    </xdr:to>
    <xdr:cxnSp macro="">
      <xdr:nvCxnSpPr>
        <xdr:cNvPr id="260" name="直線コネクタ 259"/>
        <xdr:cNvCxnSpPr/>
      </xdr:nvCxnSpPr>
      <xdr:spPr>
        <a:xfrm>
          <a:off x="13004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1" name="フローチャート :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2" name="テキスト ボックス 26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3" name="フローチャート :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4" name="テキスト ボックス 263"/>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0" name="円/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2" name="円/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4" name="円/楕円 27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5" name="テキスト ボックス 27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8" name="円/楕円 277"/>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9" name="テキスト ボックス 27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１１．３</a:t>
          </a:r>
          <a:r>
            <a:rPr lang="ja-JP" altLang="ja-JP" sz="1100" b="0" i="0" baseline="0">
              <a:solidFill>
                <a:schemeClr val="dk1"/>
              </a:solidFill>
              <a:effectLst/>
              <a:latin typeface="+mn-lt"/>
              <a:ea typeface="+mn-ea"/>
              <a:cs typeface="+mn-cs"/>
            </a:rPr>
            <a:t>ポイント上回る</a:t>
          </a:r>
          <a:r>
            <a:rPr lang="ja-JP" altLang="en-US" sz="1100" b="0" i="0" baseline="0">
              <a:solidFill>
                <a:schemeClr val="dk1"/>
              </a:solidFill>
              <a:effectLst/>
              <a:latin typeface="+mn-lt"/>
              <a:ea typeface="+mn-ea"/>
              <a:cs typeface="+mn-cs"/>
            </a:rPr>
            <a:t>２２．５</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平均より割合が多い要因は、ごみ処理に係る一部事務組合が平成２３年度から事業を開始したことに伴い、これまで公債費及び物件費で支出していた経費が、一部事務組合負担金として、補助費等へ組み替えられ、当該費目の割合が増大したた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4" name="直線コネクタ 303"/>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108712</xdr:rowOff>
    </xdr:from>
    <xdr:to>
      <xdr:col>24</xdr:col>
      <xdr:colOff>31750</xdr:colOff>
      <xdr:row>39</xdr:row>
      <xdr:rowOff>69850</xdr:rowOff>
    </xdr:to>
    <xdr:cxnSp macro="">
      <xdr:nvCxnSpPr>
        <xdr:cNvPr id="309" name="直線コネクタ 308"/>
        <xdr:cNvCxnSpPr/>
      </xdr:nvCxnSpPr>
      <xdr:spPr>
        <a:xfrm>
          <a:off x="15671800" y="662381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0"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1" name="フローチャート : 判断 310"/>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108712</xdr:rowOff>
    </xdr:from>
    <xdr:to>
      <xdr:col>22</xdr:col>
      <xdr:colOff>565150</xdr:colOff>
      <xdr:row>38</xdr:row>
      <xdr:rowOff>113284</xdr:rowOff>
    </xdr:to>
    <xdr:cxnSp macro="">
      <xdr:nvCxnSpPr>
        <xdr:cNvPr id="312" name="直線コネクタ 311"/>
        <xdr:cNvCxnSpPr/>
      </xdr:nvCxnSpPr>
      <xdr:spPr>
        <a:xfrm flipV="1">
          <a:off x="14782800" y="66238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113284</xdr:rowOff>
    </xdr:from>
    <xdr:to>
      <xdr:col>21</xdr:col>
      <xdr:colOff>361950</xdr:colOff>
      <xdr:row>38</xdr:row>
      <xdr:rowOff>127000</xdr:rowOff>
    </xdr:to>
    <xdr:cxnSp macro="">
      <xdr:nvCxnSpPr>
        <xdr:cNvPr id="315" name="直線コネクタ 314"/>
        <xdr:cNvCxnSpPr/>
      </xdr:nvCxnSpPr>
      <xdr:spPr>
        <a:xfrm flipV="1">
          <a:off x="13893800" y="66283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38</xdr:row>
      <xdr:rowOff>127000</xdr:rowOff>
    </xdr:to>
    <xdr:cxnSp macro="">
      <xdr:nvCxnSpPr>
        <xdr:cNvPr id="318" name="直線コネクタ 317"/>
        <xdr:cNvCxnSpPr/>
      </xdr:nvCxnSpPr>
      <xdr:spPr>
        <a:xfrm>
          <a:off x="13004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9" name="フローチャート : 判断 318"/>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20" name="テキスト ボックス 319"/>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2" name="テキスト ボックス 32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28" name="円/楕円 327"/>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99077</xdr:rowOff>
    </xdr:from>
    <xdr:ext cx="762000" cy="259045"/>
    <xdr:sp macro="" textlink="">
      <xdr:nvSpPr>
        <xdr:cNvPr id="329" name="補助費等該当値テキスト"/>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57912</xdr:rowOff>
    </xdr:from>
    <xdr:to>
      <xdr:col>22</xdr:col>
      <xdr:colOff>615950</xdr:colOff>
      <xdr:row>38</xdr:row>
      <xdr:rowOff>159512</xdr:rowOff>
    </xdr:to>
    <xdr:sp macro="" textlink="">
      <xdr:nvSpPr>
        <xdr:cNvPr id="330" name="円/楕円 329"/>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144289</xdr:rowOff>
    </xdr:from>
    <xdr:ext cx="736600" cy="259045"/>
    <xdr:sp macro="" textlink="">
      <xdr:nvSpPr>
        <xdr:cNvPr id="331" name="テキスト ボックス 330"/>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62484</xdr:rowOff>
    </xdr:from>
    <xdr:to>
      <xdr:col>21</xdr:col>
      <xdr:colOff>412750</xdr:colOff>
      <xdr:row>38</xdr:row>
      <xdr:rowOff>164084</xdr:rowOff>
    </xdr:to>
    <xdr:sp macro="" textlink="">
      <xdr:nvSpPr>
        <xdr:cNvPr id="332" name="円/楕円 331"/>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148861</xdr:rowOff>
    </xdr:from>
    <xdr:ext cx="762000" cy="259045"/>
    <xdr:sp macro="" textlink="">
      <xdr:nvSpPr>
        <xdr:cNvPr id="333" name="テキスト ボックス 332"/>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34" name="円/楕円 333"/>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35" name="テキスト ボックス 334"/>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36" name="円/楕円 335"/>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37" name="テキスト ボックス 336"/>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３．２</a:t>
          </a:r>
          <a:r>
            <a:rPr lang="ja-JP" altLang="ja-JP" sz="1100" b="0" i="0" baseline="0">
              <a:solidFill>
                <a:schemeClr val="dk1"/>
              </a:solidFill>
              <a:effectLst/>
              <a:latin typeface="+mn-lt"/>
              <a:ea typeface="+mn-ea"/>
              <a:cs typeface="+mn-cs"/>
            </a:rPr>
            <a:t>ポイント下回る１２．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今後、交流拠点複合施設等の大型建設事業に伴う公債費の上昇が見込まれることから、引き続き公債費の推移を注視し、健全な財政運営に努める必要がある。</a:t>
          </a:r>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2" name="直線コネクタ 361"/>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3"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4" name="直線コネクタ 363"/>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5"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6" name="直線コネクタ 365"/>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113285</xdr:rowOff>
    </xdr:to>
    <xdr:cxnSp macro="">
      <xdr:nvCxnSpPr>
        <xdr:cNvPr id="367" name="直線コネクタ 366"/>
        <xdr:cNvCxnSpPr/>
      </xdr:nvCxnSpPr>
      <xdr:spPr>
        <a:xfrm flipV="1">
          <a:off x="3987800" y="131343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69" name="フローチャート :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136144</xdr:rowOff>
    </xdr:to>
    <xdr:cxnSp macro="">
      <xdr:nvCxnSpPr>
        <xdr:cNvPr id="370" name="直線コネクタ 369"/>
        <xdr:cNvCxnSpPr/>
      </xdr:nvCxnSpPr>
      <xdr:spPr>
        <a:xfrm flipV="1">
          <a:off x="3098800" y="131434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1" name="フローチャート : 判断 370"/>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2" name="テキスト ボックス 37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76</xdr:row>
      <xdr:rowOff>136144</xdr:rowOff>
    </xdr:to>
    <xdr:cxnSp macro="">
      <xdr:nvCxnSpPr>
        <xdr:cNvPr id="373" name="直線コネクタ 372"/>
        <xdr:cNvCxnSpPr/>
      </xdr:nvCxnSpPr>
      <xdr:spPr>
        <a:xfrm>
          <a:off x="2209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76</xdr:row>
      <xdr:rowOff>140715</xdr:rowOff>
    </xdr:to>
    <xdr:cxnSp macro="">
      <xdr:nvCxnSpPr>
        <xdr:cNvPr id="376" name="直線コネクタ 375"/>
        <xdr:cNvCxnSpPr/>
      </xdr:nvCxnSpPr>
      <xdr:spPr>
        <a:xfrm flipV="1">
          <a:off x="1320800" y="131617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7" name="フローチャート : 判断 37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8" name="テキスト ボックス 377"/>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9" name="フローチャート : 判断 378"/>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123714</xdr:rowOff>
    </xdr:from>
    <xdr:ext cx="762000" cy="259045"/>
    <xdr:sp macro="" textlink="">
      <xdr:nvSpPr>
        <xdr:cNvPr id="380" name="テキスト ボックス 379"/>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6" name="円/楕円 385"/>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7"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8" name="円/楕円 387"/>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89" name="テキスト ボックス 388"/>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85344</xdr:rowOff>
    </xdr:from>
    <xdr:to>
      <xdr:col>4</xdr:col>
      <xdr:colOff>396875</xdr:colOff>
      <xdr:row>77</xdr:row>
      <xdr:rowOff>15494</xdr:rowOff>
    </xdr:to>
    <xdr:sp macro="" textlink="">
      <xdr:nvSpPr>
        <xdr:cNvPr id="390" name="円/楕円 389"/>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25671</xdr:rowOff>
    </xdr:from>
    <xdr:ext cx="762000" cy="259045"/>
    <xdr:sp macro="" textlink="">
      <xdr:nvSpPr>
        <xdr:cNvPr id="391" name="テキスト ボックス 390"/>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92" name="円/楕円 391"/>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93" name="テキスト ボックス 392"/>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94" name="円/楕円 393"/>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95" name="テキスト ボックス 394"/>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類似団体平均と比較し、</a:t>
          </a:r>
          <a:r>
            <a:rPr lang="ja-JP" altLang="en-US" sz="1100" b="0" i="0" baseline="0">
              <a:solidFill>
                <a:schemeClr val="dk1"/>
              </a:solidFill>
              <a:effectLst/>
              <a:latin typeface="+mn-lt"/>
              <a:ea typeface="+mn-ea"/>
              <a:cs typeface="+mn-cs"/>
            </a:rPr>
            <a:t>３．７</a:t>
          </a:r>
          <a:r>
            <a:rPr lang="ja-JP" altLang="ja-JP" sz="1100" b="0" i="0" baseline="0">
              <a:solidFill>
                <a:schemeClr val="dk1"/>
              </a:solidFill>
              <a:effectLst/>
              <a:latin typeface="+mn-lt"/>
              <a:ea typeface="+mn-ea"/>
              <a:cs typeface="+mn-cs"/>
            </a:rPr>
            <a:t>ポイント上回る</a:t>
          </a:r>
          <a:r>
            <a:rPr lang="ja-JP" altLang="en-US" sz="1100" b="0" i="0" baseline="0">
              <a:solidFill>
                <a:schemeClr val="dk1"/>
              </a:solidFill>
              <a:effectLst/>
              <a:latin typeface="+mn-lt"/>
              <a:ea typeface="+mn-ea"/>
              <a:cs typeface="+mn-cs"/>
            </a:rPr>
            <a:t>８０．２</a:t>
          </a:r>
          <a:r>
            <a:rPr lang="ja-JP" altLang="ja-JP" sz="1100" b="0" i="0" baseline="0">
              <a:solidFill>
                <a:schemeClr val="dk1"/>
              </a:solidFill>
              <a:effectLst/>
              <a:latin typeface="+mn-lt"/>
              <a:ea typeface="+mn-ea"/>
              <a:cs typeface="+mn-cs"/>
            </a:rPr>
            <a:t>％となっており、前年度と比較すると、２．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ポイントの増であり、公債費以外の経費は漸増している。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今後、公債費に係る経常経費の増加が見込まれることから、公債費以外についても、事業を厳選し、事務の優先度を精査して経費の削減に努める。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1" name="直線コネクタ 420"/>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2"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3" name="直線コネクタ 422"/>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5" name="直線コネクタ 42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136144</xdr:rowOff>
    </xdr:to>
    <xdr:cxnSp macro="">
      <xdr:nvCxnSpPr>
        <xdr:cNvPr id="426" name="直線コネクタ 425"/>
        <xdr:cNvCxnSpPr/>
      </xdr:nvCxnSpPr>
      <xdr:spPr>
        <a:xfrm>
          <a:off x="15671800" y="13408661"/>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27"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28" name="フローチャート : 判断 427"/>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83565</xdr:rowOff>
    </xdr:from>
    <xdr:to>
      <xdr:col>22</xdr:col>
      <xdr:colOff>565150</xdr:colOff>
      <xdr:row>78</xdr:row>
      <xdr:rowOff>35561</xdr:rowOff>
    </xdr:to>
    <xdr:cxnSp macro="">
      <xdr:nvCxnSpPr>
        <xdr:cNvPr id="429" name="直線コネクタ 428"/>
        <xdr:cNvCxnSpPr/>
      </xdr:nvCxnSpPr>
      <xdr:spPr>
        <a:xfrm>
          <a:off x="14782800" y="13285215"/>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0" name="フローチャート : 判断 429"/>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1" name="テキスト ボックス 430"/>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140715</xdr:rowOff>
    </xdr:from>
    <xdr:to>
      <xdr:col>21</xdr:col>
      <xdr:colOff>361950</xdr:colOff>
      <xdr:row>77</xdr:row>
      <xdr:rowOff>83565</xdr:rowOff>
    </xdr:to>
    <xdr:cxnSp macro="">
      <xdr:nvCxnSpPr>
        <xdr:cNvPr id="432" name="直線コネクタ 431"/>
        <xdr:cNvCxnSpPr/>
      </xdr:nvCxnSpPr>
      <xdr:spPr>
        <a:xfrm>
          <a:off x="13893800" y="13170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3" name="フローチャート : 判断 43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4" name="テキスト ボックス 43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76</xdr:row>
      <xdr:rowOff>140715</xdr:rowOff>
    </xdr:to>
    <xdr:cxnSp macro="">
      <xdr:nvCxnSpPr>
        <xdr:cNvPr id="435" name="直線コネクタ 434"/>
        <xdr:cNvCxnSpPr/>
      </xdr:nvCxnSpPr>
      <xdr:spPr>
        <a:xfrm>
          <a:off x="13004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6" name="フローチャート : 判断 435"/>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7" name="テキスト ボックス 436"/>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8" name="フローチャート :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85344</xdr:rowOff>
    </xdr:from>
    <xdr:to>
      <xdr:col>24</xdr:col>
      <xdr:colOff>82550</xdr:colOff>
      <xdr:row>79</xdr:row>
      <xdr:rowOff>15494</xdr:rowOff>
    </xdr:to>
    <xdr:sp macro="" textlink="">
      <xdr:nvSpPr>
        <xdr:cNvPr id="445" name="円/楕円 444"/>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57421</xdr:rowOff>
    </xdr:from>
    <xdr:ext cx="762000" cy="259045"/>
    <xdr:sp macro="" textlink="">
      <xdr:nvSpPr>
        <xdr:cNvPr id="446" name="公債費以外該当値テキスト"/>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156211</xdr:rowOff>
    </xdr:from>
    <xdr:to>
      <xdr:col>22</xdr:col>
      <xdr:colOff>615950</xdr:colOff>
      <xdr:row>78</xdr:row>
      <xdr:rowOff>86361</xdr:rowOff>
    </xdr:to>
    <xdr:sp macro="" textlink="">
      <xdr:nvSpPr>
        <xdr:cNvPr id="447" name="円/楕円 446"/>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48" name="テキスト ボックス 447"/>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32765</xdr:rowOff>
    </xdr:from>
    <xdr:to>
      <xdr:col>21</xdr:col>
      <xdr:colOff>412750</xdr:colOff>
      <xdr:row>77</xdr:row>
      <xdr:rowOff>134365</xdr:rowOff>
    </xdr:to>
    <xdr:sp macro="" textlink="">
      <xdr:nvSpPr>
        <xdr:cNvPr id="449" name="円/楕円 448"/>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119142</xdr:rowOff>
    </xdr:from>
    <xdr:ext cx="762000" cy="259045"/>
    <xdr:sp macro="" textlink="">
      <xdr:nvSpPr>
        <xdr:cNvPr id="450" name="テキスト ボックス 449"/>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89915</xdr:rowOff>
    </xdr:from>
    <xdr:to>
      <xdr:col>20</xdr:col>
      <xdr:colOff>209550</xdr:colOff>
      <xdr:row>77</xdr:row>
      <xdr:rowOff>20065</xdr:rowOff>
    </xdr:to>
    <xdr:sp macro="" textlink="">
      <xdr:nvSpPr>
        <xdr:cNvPr id="451" name="円/楕円 450"/>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4842</xdr:rowOff>
    </xdr:from>
    <xdr:ext cx="762000" cy="259045"/>
    <xdr:sp macro="" textlink="">
      <xdr:nvSpPr>
        <xdr:cNvPr id="452" name="テキスト ボックス 451"/>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53" name="円/楕円 452"/>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54" name="テキスト ボックス 453"/>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岩手県滝沢市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158299</xdr:rowOff>
    </xdr:from>
    <xdr:to>
      <xdr:col>4</xdr:col>
      <xdr:colOff>1117600</xdr:colOff>
      <xdr:row>19</xdr:row>
      <xdr:rowOff>1575</xdr:rowOff>
    </xdr:to>
    <xdr:cxnSp macro="">
      <xdr:nvCxnSpPr>
        <xdr:cNvPr id="50" name="直線コネクタ 49"/>
        <xdr:cNvCxnSpPr/>
      </xdr:nvCxnSpPr>
      <xdr:spPr bwMode="auto">
        <a:xfrm flipV="1">
          <a:off x="5003800" y="3292024"/>
          <a:ext cx="647700" cy="1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1575</xdr:rowOff>
    </xdr:from>
    <xdr:to>
      <xdr:col>4</xdr:col>
      <xdr:colOff>469900</xdr:colOff>
      <xdr:row>19</xdr:row>
      <xdr:rowOff>47638</xdr:rowOff>
    </xdr:to>
    <xdr:cxnSp macro="">
      <xdr:nvCxnSpPr>
        <xdr:cNvPr id="53" name="直線コネクタ 52"/>
        <xdr:cNvCxnSpPr/>
      </xdr:nvCxnSpPr>
      <xdr:spPr bwMode="auto">
        <a:xfrm flipV="1">
          <a:off x="4305300" y="3306750"/>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168605</xdr:rowOff>
    </xdr:from>
    <xdr:to>
      <xdr:col>3</xdr:col>
      <xdr:colOff>904875</xdr:colOff>
      <xdr:row>19</xdr:row>
      <xdr:rowOff>47638</xdr:rowOff>
    </xdr:to>
    <xdr:cxnSp macro="">
      <xdr:nvCxnSpPr>
        <xdr:cNvPr id="56" name="直線コネクタ 55"/>
        <xdr:cNvCxnSpPr/>
      </xdr:nvCxnSpPr>
      <xdr:spPr bwMode="auto">
        <a:xfrm>
          <a:off x="3606800" y="3302330"/>
          <a:ext cx="698500" cy="5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146317</xdr:rowOff>
    </xdr:from>
    <xdr:to>
      <xdr:col>3</xdr:col>
      <xdr:colOff>206375</xdr:colOff>
      <xdr:row>18</xdr:row>
      <xdr:rowOff>168605</xdr:rowOff>
    </xdr:to>
    <xdr:cxnSp macro="">
      <xdr:nvCxnSpPr>
        <xdr:cNvPr id="59" name="直線コネクタ 58"/>
        <xdr:cNvCxnSpPr/>
      </xdr:nvCxnSpPr>
      <xdr:spPr bwMode="auto">
        <a:xfrm>
          <a:off x="2908300" y="3280042"/>
          <a:ext cx="6985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75258</xdr:rowOff>
    </xdr:from>
    <xdr:ext cx="762000" cy="259045"/>
    <xdr:sp macro="" textlink="">
      <xdr:nvSpPr>
        <xdr:cNvPr id="61" name="テキスト ボックス 60"/>
        <xdr:cNvSpPr txBox="1"/>
      </xdr:nvSpPr>
      <xdr:spPr>
        <a:xfrm>
          <a:off x="32258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107499</xdr:rowOff>
    </xdr:from>
    <xdr:to>
      <xdr:col>5</xdr:col>
      <xdr:colOff>34925</xdr:colOff>
      <xdr:row>19</xdr:row>
      <xdr:rowOff>37649</xdr:rowOff>
    </xdr:to>
    <xdr:sp macro="" textlink="">
      <xdr:nvSpPr>
        <xdr:cNvPr id="69" name="円/楕円 68"/>
        <xdr:cNvSpPr/>
      </xdr:nvSpPr>
      <xdr:spPr bwMode="auto">
        <a:xfrm>
          <a:off x="5600700" y="324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16076</xdr:rowOff>
    </xdr:from>
    <xdr:ext cx="762000" cy="259045"/>
    <xdr:sp macro="" textlink="">
      <xdr:nvSpPr>
        <xdr:cNvPr id="70" name="人口1人当たり決算額の推移該当値テキスト130"/>
        <xdr:cNvSpPr txBox="1"/>
      </xdr:nvSpPr>
      <xdr:spPr>
        <a:xfrm>
          <a:off x="5740400" y="314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122225</xdr:rowOff>
    </xdr:from>
    <xdr:to>
      <xdr:col>4</xdr:col>
      <xdr:colOff>520700</xdr:colOff>
      <xdr:row>19</xdr:row>
      <xdr:rowOff>52375</xdr:rowOff>
    </xdr:to>
    <xdr:sp macro="" textlink="">
      <xdr:nvSpPr>
        <xdr:cNvPr id="71" name="円/楕円 70"/>
        <xdr:cNvSpPr/>
      </xdr:nvSpPr>
      <xdr:spPr bwMode="auto">
        <a:xfrm>
          <a:off x="4953000" y="325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37152</xdr:rowOff>
    </xdr:from>
    <xdr:ext cx="736600" cy="259045"/>
    <xdr:sp macro="" textlink="">
      <xdr:nvSpPr>
        <xdr:cNvPr id="72" name="テキスト ボックス 71"/>
        <xdr:cNvSpPr txBox="1"/>
      </xdr:nvSpPr>
      <xdr:spPr>
        <a:xfrm>
          <a:off x="4622800" y="334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53,084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168288</xdr:rowOff>
    </xdr:from>
    <xdr:to>
      <xdr:col>3</xdr:col>
      <xdr:colOff>955675</xdr:colOff>
      <xdr:row>19</xdr:row>
      <xdr:rowOff>98438</xdr:rowOff>
    </xdr:to>
    <xdr:sp macro="" textlink="">
      <xdr:nvSpPr>
        <xdr:cNvPr id="73" name="円/楕円 72"/>
        <xdr:cNvSpPr/>
      </xdr:nvSpPr>
      <xdr:spPr bwMode="auto">
        <a:xfrm>
          <a:off x="4254500" y="3302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83215</xdr:rowOff>
    </xdr:from>
    <xdr:ext cx="762000" cy="259045"/>
    <xdr:sp macro="" textlink="">
      <xdr:nvSpPr>
        <xdr:cNvPr id="74" name="テキスト ボックス 73"/>
        <xdr:cNvSpPr txBox="1"/>
      </xdr:nvSpPr>
      <xdr:spPr>
        <a:xfrm>
          <a:off x="3924300" y="338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50,666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117805</xdr:rowOff>
    </xdr:from>
    <xdr:to>
      <xdr:col>3</xdr:col>
      <xdr:colOff>257175</xdr:colOff>
      <xdr:row>19</xdr:row>
      <xdr:rowOff>47955</xdr:rowOff>
    </xdr:to>
    <xdr:sp macro="" textlink="">
      <xdr:nvSpPr>
        <xdr:cNvPr id="75" name="円/楕円 74"/>
        <xdr:cNvSpPr/>
      </xdr:nvSpPr>
      <xdr:spPr bwMode="auto">
        <a:xfrm>
          <a:off x="3556000" y="325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32732</xdr:rowOff>
    </xdr:from>
    <xdr:ext cx="762000" cy="259045"/>
    <xdr:sp macro="" textlink="">
      <xdr:nvSpPr>
        <xdr:cNvPr id="76" name="テキスト ボックス 75"/>
        <xdr:cNvSpPr txBox="1"/>
      </xdr:nvSpPr>
      <xdr:spPr>
        <a:xfrm>
          <a:off x="3225800" y="333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95517</xdr:rowOff>
    </xdr:from>
    <xdr:to>
      <xdr:col>2</xdr:col>
      <xdr:colOff>692150</xdr:colOff>
      <xdr:row>19</xdr:row>
      <xdr:rowOff>25667</xdr:rowOff>
    </xdr:to>
    <xdr:sp macro="" textlink="">
      <xdr:nvSpPr>
        <xdr:cNvPr id="77" name="円/楕円 76"/>
        <xdr:cNvSpPr/>
      </xdr:nvSpPr>
      <xdr:spPr bwMode="auto">
        <a:xfrm>
          <a:off x="2857500" y="3229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10444</xdr:rowOff>
    </xdr:from>
    <xdr:ext cx="762000" cy="259045"/>
    <xdr:sp macro="" textlink="">
      <xdr:nvSpPr>
        <xdr:cNvPr id="78" name="テキスト ボックス 77"/>
        <xdr:cNvSpPr txBox="1"/>
      </xdr:nvSpPr>
      <xdr:spPr>
        <a:xfrm>
          <a:off x="2527300" y="331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63506</xdr:rowOff>
    </xdr:from>
    <xdr:to>
      <xdr:col>4</xdr:col>
      <xdr:colOff>1117600</xdr:colOff>
      <xdr:row>36</xdr:row>
      <xdr:rowOff>109741</xdr:rowOff>
    </xdr:to>
    <xdr:cxnSp macro="">
      <xdr:nvCxnSpPr>
        <xdr:cNvPr id="115" name="直線コネクタ 114"/>
        <xdr:cNvCxnSpPr/>
      </xdr:nvCxnSpPr>
      <xdr:spPr bwMode="auto">
        <a:xfrm flipV="1">
          <a:off x="5003800" y="7016756"/>
          <a:ext cx="647700" cy="46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48283</xdr:rowOff>
    </xdr:from>
    <xdr:ext cx="762000" cy="259045"/>
    <xdr:sp macro="" textlink="">
      <xdr:nvSpPr>
        <xdr:cNvPr id="116" name="人口1人当たり決算額の推移平均値テキスト445"/>
        <xdr:cNvSpPr txBox="1"/>
      </xdr:nvSpPr>
      <xdr:spPr>
        <a:xfrm>
          <a:off x="5740400" y="7001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109741</xdr:rowOff>
    </xdr:from>
    <xdr:to>
      <xdr:col>4</xdr:col>
      <xdr:colOff>469900</xdr:colOff>
      <xdr:row>36</xdr:row>
      <xdr:rowOff>125943</xdr:rowOff>
    </xdr:to>
    <xdr:cxnSp macro="">
      <xdr:nvCxnSpPr>
        <xdr:cNvPr id="118" name="直線コネクタ 117"/>
        <xdr:cNvCxnSpPr/>
      </xdr:nvCxnSpPr>
      <xdr:spPr bwMode="auto">
        <a:xfrm flipV="1">
          <a:off x="4305300" y="7062991"/>
          <a:ext cx="698500" cy="1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125943</xdr:rowOff>
    </xdr:from>
    <xdr:to>
      <xdr:col>3</xdr:col>
      <xdr:colOff>904875</xdr:colOff>
      <xdr:row>36</xdr:row>
      <xdr:rowOff>156204</xdr:rowOff>
    </xdr:to>
    <xdr:cxnSp macro="">
      <xdr:nvCxnSpPr>
        <xdr:cNvPr id="121" name="直線コネクタ 120"/>
        <xdr:cNvCxnSpPr/>
      </xdr:nvCxnSpPr>
      <xdr:spPr bwMode="auto">
        <a:xfrm flipV="1">
          <a:off x="3606800" y="7079193"/>
          <a:ext cx="698500" cy="30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84766</xdr:rowOff>
    </xdr:from>
    <xdr:to>
      <xdr:col>3</xdr:col>
      <xdr:colOff>206375</xdr:colOff>
      <xdr:row>36</xdr:row>
      <xdr:rowOff>156204</xdr:rowOff>
    </xdr:to>
    <xdr:cxnSp macro="">
      <xdr:nvCxnSpPr>
        <xdr:cNvPr id="124" name="直線コネクタ 123"/>
        <xdr:cNvCxnSpPr/>
      </xdr:nvCxnSpPr>
      <xdr:spPr bwMode="auto">
        <a:xfrm>
          <a:off x="2908300" y="7038016"/>
          <a:ext cx="698500" cy="71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242335</xdr:rowOff>
    </xdr:from>
    <xdr:to>
      <xdr:col>3</xdr:col>
      <xdr:colOff>257175</xdr:colOff>
      <xdr:row>36</xdr:row>
      <xdr:rowOff>1035</xdr:rowOff>
    </xdr:to>
    <xdr:sp macro="" textlink="">
      <xdr:nvSpPr>
        <xdr:cNvPr id="125" name="フローチャート : 判断 124"/>
        <xdr:cNvSpPr/>
      </xdr:nvSpPr>
      <xdr:spPr bwMode="auto">
        <a:xfrm>
          <a:off x="3556000" y="68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11212</xdr:rowOff>
    </xdr:from>
    <xdr:ext cx="762000" cy="259045"/>
    <xdr:sp macro="" textlink="">
      <xdr:nvSpPr>
        <xdr:cNvPr id="126" name="テキスト ボックス 125"/>
        <xdr:cNvSpPr txBox="1"/>
      </xdr:nvSpPr>
      <xdr:spPr>
        <a:xfrm>
          <a:off x="3225800" y="66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196586</xdr:rowOff>
    </xdr:from>
    <xdr:to>
      <xdr:col>2</xdr:col>
      <xdr:colOff>692150</xdr:colOff>
      <xdr:row>35</xdr:row>
      <xdr:rowOff>298186</xdr:rowOff>
    </xdr:to>
    <xdr:sp macro="" textlink="">
      <xdr:nvSpPr>
        <xdr:cNvPr id="127" name="フローチャート : 判断 126"/>
        <xdr:cNvSpPr/>
      </xdr:nvSpPr>
      <xdr:spPr bwMode="auto">
        <a:xfrm>
          <a:off x="2857500" y="6806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308363</xdr:rowOff>
    </xdr:from>
    <xdr:ext cx="762000" cy="259045"/>
    <xdr:sp macro="" textlink="">
      <xdr:nvSpPr>
        <xdr:cNvPr id="128" name="テキスト ボックス 127"/>
        <xdr:cNvSpPr txBox="1"/>
      </xdr:nvSpPr>
      <xdr:spPr>
        <a:xfrm>
          <a:off x="2527300" y="657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12706</xdr:rowOff>
    </xdr:from>
    <xdr:to>
      <xdr:col>5</xdr:col>
      <xdr:colOff>34925</xdr:colOff>
      <xdr:row>36</xdr:row>
      <xdr:rowOff>114306</xdr:rowOff>
    </xdr:to>
    <xdr:sp macro="" textlink="">
      <xdr:nvSpPr>
        <xdr:cNvPr id="134" name="円/楕円 133"/>
        <xdr:cNvSpPr/>
      </xdr:nvSpPr>
      <xdr:spPr bwMode="auto">
        <a:xfrm>
          <a:off x="5600700" y="6965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200683</xdr:rowOff>
    </xdr:from>
    <xdr:ext cx="762000" cy="259045"/>
    <xdr:sp macro="" textlink="">
      <xdr:nvSpPr>
        <xdr:cNvPr id="135" name="人口1人当たり決算額の推移該当値テキスト445"/>
        <xdr:cNvSpPr txBox="1"/>
      </xdr:nvSpPr>
      <xdr:spPr>
        <a:xfrm>
          <a:off x="5740400" y="68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58941</xdr:rowOff>
    </xdr:from>
    <xdr:to>
      <xdr:col>4</xdr:col>
      <xdr:colOff>520700</xdr:colOff>
      <xdr:row>36</xdr:row>
      <xdr:rowOff>160541</xdr:rowOff>
    </xdr:to>
    <xdr:sp macro="" textlink="">
      <xdr:nvSpPr>
        <xdr:cNvPr id="136" name="円/楕円 135"/>
        <xdr:cNvSpPr/>
      </xdr:nvSpPr>
      <xdr:spPr bwMode="auto">
        <a:xfrm>
          <a:off x="4953000" y="701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145318</xdr:rowOff>
    </xdr:from>
    <xdr:ext cx="736600" cy="259045"/>
    <xdr:sp macro="" textlink="">
      <xdr:nvSpPr>
        <xdr:cNvPr id="137" name="テキスト ボックス 136"/>
        <xdr:cNvSpPr txBox="1"/>
      </xdr:nvSpPr>
      <xdr:spPr>
        <a:xfrm>
          <a:off x="4622800" y="709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75143</xdr:rowOff>
    </xdr:from>
    <xdr:to>
      <xdr:col>3</xdr:col>
      <xdr:colOff>955675</xdr:colOff>
      <xdr:row>37</xdr:row>
      <xdr:rowOff>5293</xdr:rowOff>
    </xdr:to>
    <xdr:sp macro="" textlink="">
      <xdr:nvSpPr>
        <xdr:cNvPr id="138" name="円/楕円 137"/>
        <xdr:cNvSpPr/>
      </xdr:nvSpPr>
      <xdr:spPr bwMode="auto">
        <a:xfrm>
          <a:off x="4254500" y="702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161520</xdr:rowOff>
    </xdr:from>
    <xdr:ext cx="762000" cy="259045"/>
    <xdr:sp macro="" textlink="">
      <xdr:nvSpPr>
        <xdr:cNvPr id="139" name="テキスト ボックス 138"/>
        <xdr:cNvSpPr txBox="1"/>
      </xdr:nvSpPr>
      <xdr:spPr>
        <a:xfrm>
          <a:off x="3924300" y="711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105404</xdr:rowOff>
    </xdr:from>
    <xdr:to>
      <xdr:col>3</xdr:col>
      <xdr:colOff>257175</xdr:colOff>
      <xdr:row>37</xdr:row>
      <xdr:rowOff>35554</xdr:rowOff>
    </xdr:to>
    <xdr:sp macro="" textlink="">
      <xdr:nvSpPr>
        <xdr:cNvPr id="140" name="円/楕円 139"/>
        <xdr:cNvSpPr/>
      </xdr:nvSpPr>
      <xdr:spPr bwMode="auto">
        <a:xfrm>
          <a:off x="3556000" y="705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20331</xdr:rowOff>
    </xdr:from>
    <xdr:ext cx="762000" cy="259045"/>
    <xdr:sp macro="" textlink="">
      <xdr:nvSpPr>
        <xdr:cNvPr id="141" name="テキスト ボックス 140"/>
        <xdr:cNvSpPr txBox="1"/>
      </xdr:nvSpPr>
      <xdr:spPr>
        <a:xfrm>
          <a:off x="3225800" y="714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33966</xdr:rowOff>
    </xdr:from>
    <xdr:to>
      <xdr:col>2</xdr:col>
      <xdr:colOff>692150</xdr:colOff>
      <xdr:row>36</xdr:row>
      <xdr:rowOff>135566</xdr:rowOff>
    </xdr:to>
    <xdr:sp macro="" textlink="">
      <xdr:nvSpPr>
        <xdr:cNvPr id="142" name="円/楕円 141"/>
        <xdr:cNvSpPr/>
      </xdr:nvSpPr>
      <xdr:spPr bwMode="auto">
        <a:xfrm>
          <a:off x="2857500" y="6987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120343</xdr:rowOff>
    </xdr:from>
    <xdr:ext cx="762000" cy="259045"/>
    <xdr:sp macro="" textlink="">
      <xdr:nvSpPr>
        <xdr:cNvPr id="143" name="テキスト ボックス 142"/>
        <xdr:cNvSpPr txBox="1"/>
      </xdr:nvSpPr>
      <xdr:spPr>
        <a:xfrm>
          <a:off x="2527300" y="707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岩手県滝沢市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55,156
55,032
18,246.00
19,838,264
19,178,434
344,110
10,327,823
15,848,400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34338</xdr:rowOff>
    </xdr:from>
    <xdr:to>
      <xdr:col>6</xdr:col>
      <xdr:colOff>511175</xdr:colOff>
      <xdr:row>38</xdr:row>
      <xdr:rowOff>135745</xdr:rowOff>
    </xdr:to>
    <xdr:cxnSp macro="">
      <xdr:nvCxnSpPr>
        <xdr:cNvPr id="59" name="直線コネクタ 58"/>
        <xdr:cNvCxnSpPr/>
      </xdr:nvCxnSpPr>
      <xdr:spPr>
        <a:xfrm flipV="1">
          <a:off x="3797300" y="6549438"/>
          <a:ext cx="8382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135745</xdr:rowOff>
    </xdr:from>
    <xdr:to>
      <xdr:col>5</xdr:col>
      <xdr:colOff>358775</xdr:colOff>
      <xdr:row>38</xdr:row>
      <xdr:rowOff>148707</xdr:rowOff>
    </xdr:to>
    <xdr:cxnSp macro="">
      <xdr:nvCxnSpPr>
        <xdr:cNvPr id="62" name="直線コネクタ 61"/>
        <xdr:cNvCxnSpPr/>
      </xdr:nvCxnSpPr>
      <xdr:spPr>
        <a:xfrm flipV="1">
          <a:off x="2908300" y="6650845"/>
          <a:ext cx="889000" cy="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116405</xdr:rowOff>
    </xdr:from>
    <xdr:to>
      <xdr:col>4</xdr:col>
      <xdr:colOff>155575</xdr:colOff>
      <xdr:row>38</xdr:row>
      <xdr:rowOff>148707</xdr:rowOff>
    </xdr:to>
    <xdr:cxnSp macro="">
      <xdr:nvCxnSpPr>
        <xdr:cNvPr id="65" name="直線コネクタ 64"/>
        <xdr:cNvCxnSpPr/>
      </xdr:nvCxnSpPr>
      <xdr:spPr>
        <a:xfrm>
          <a:off x="2019300" y="6631505"/>
          <a:ext cx="889000" cy="3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93935</xdr:rowOff>
    </xdr:from>
    <xdr:to>
      <xdr:col>2</xdr:col>
      <xdr:colOff>638175</xdr:colOff>
      <xdr:row>38</xdr:row>
      <xdr:rowOff>116405</xdr:rowOff>
    </xdr:to>
    <xdr:cxnSp macro="">
      <xdr:nvCxnSpPr>
        <xdr:cNvPr id="68" name="直線コネクタ 67"/>
        <xdr:cNvCxnSpPr/>
      </xdr:nvCxnSpPr>
      <xdr:spPr>
        <a:xfrm>
          <a:off x="1130300" y="6609035"/>
          <a:ext cx="889000" cy="2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98808</xdr:rowOff>
    </xdr:from>
    <xdr:ext cx="534377" cy="259045"/>
    <xdr:sp macro="" textlink="">
      <xdr:nvSpPr>
        <xdr:cNvPr id="70" name="テキスト ボックス 69"/>
        <xdr:cNvSpPr txBox="1"/>
      </xdr:nvSpPr>
      <xdr:spPr>
        <a:xfrm>
          <a:off x="1752111" y="59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154988</xdr:rowOff>
    </xdr:from>
    <xdr:to>
      <xdr:col>6</xdr:col>
      <xdr:colOff>561975</xdr:colOff>
      <xdr:row>38</xdr:row>
      <xdr:rowOff>85138</xdr:rowOff>
    </xdr:to>
    <xdr:sp macro="" textlink="">
      <xdr:nvSpPr>
        <xdr:cNvPr id="78" name="円/楕円 77"/>
        <xdr:cNvSpPr/>
      </xdr:nvSpPr>
      <xdr:spPr>
        <a:xfrm>
          <a:off x="4584700" y="649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133415</xdr:rowOff>
    </xdr:from>
    <xdr:ext cx="534377" cy="259045"/>
    <xdr:sp macro="" textlink="">
      <xdr:nvSpPr>
        <xdr:cNvPr id="79" name="人件費該当値テキスト"/>
        <xdr:cNvSpPr txBox="1"/>
      </xdr:nvSpPr>
      <xdr:spPr>
        <a:xfrm>
          <a:off x="4686300" y="64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44,609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84945</xdr:rowOff>
    </xdr:from>
    <xdr:to>
      <xdr:col>5</xdr:col>
      <xdr:colOff>409575</xdr:colOff>
      <xdr:row>39</xdr:row>
      <xdr:rowOff>15095</xdr:rowOff>
    </xdr:to>
    <xdr:sp macro="" textlink="">
      <xdr:nvSpPr>
        <xdr:cNvPr id="80" name="円/楕円 79"/>
        <xdr:cNvSpPr/>
      </xdr:nvSpPr>
      <xdr:spPr>
        <a:xfrm>
          <a:off x="3746500" y="66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6222</xdr:rowOff>
    </xdr:from>
    <xdr:ext cx="534377" cy="259045"/>
    <xdr:sp macro="" textlink="">
      <xdr:nvSpPr>
        <xdr:cNvPr id="81" name="テキスト ボックス 80"/>
        <xdr:cNvSpPr txBox="1"/>
      </xdr:nvSpPr>
      <xdr:spPr>
        <a:xfrm>
          <a:off x="3530111" y="66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97907</xdr:rowOff>
    </xdr:from>
    <xdr:to>
      <xdr:col>4</xdr:col>
      <xdr:colOff>206375</xdr:colOff>
      <xdr:row>39</xdr:row>
      <xdr:rowOff>28057</xdr:rowOff>
    </xdr:to>
    <xdr:sp macro="" textlink="">
      <xdr:nvSpPr>
        <xdr:cNvPr id="82" name="円/楕円 81"/>
        <xdr:cNvSpPr/>
      </xdr:nvSpPr>
      <xdr:spPr>
        <a:xfrm>
          <a:off x="2857500" y="661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19184</xdr:rowOff>
    </xdr:from>
    <xdr:ext cx="534377" cy="259045"/>
    <xdr:sp macro="" textlink="">
      <xdr:nvSpPr>
        <xdr:cNvPr id="83" name="テキスト ボックス 82"/>
        <xdr:cNvSpPr txBox="1"/>
      </xdr:nvSpPr>
      <xdr:spPr>
        <a:xfrm>
          <a:off x="2641111" y="670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65605</xdr:rowOff>
    </xdr:from>
    <xdr:to>
      <xdr:col>3</xdr:col>
      <xdr:colOff>3175</xdr:colOff>
      <xdr:row>38</xdr:row>
      <xdr:rowOff>167205</xdr:rowOff>
    </xdr:to>
    <xdr:sp macro="" textlink="">
      <xdr:nvSpPr>
        <xdr:cNvPr id="84" name="円/楕円 83"/>
        <xdr:cNvSpPr/>
      </xdr:nvSpPr>
      <xdr:spPr>
        <a:xfrm>
          <a:off x="1968500" y="658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158332</xdr:rowOff>
    </xdr:from>
    <xdr:ext cx="534377" cy="259045"/>
    <xdr:sp macro="" textlink="">
      <xdr:nvSpPr>
        <xdr:cNvPr id="85" name="テキスト ボックス 84"/>
        <xdr:cNvSpPr txBox="1"/>
      </xdr:nvSpPr>
      <xdr:spPr>
        <a:xfrm>
          <a:off x="1752111" y="66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43135</xdr:rowOff>
    </xdr:from>
    <xdr:to>
      <xdr:col>1</xdr:col>
      <xdr:colOff>485775</xdr:colOff>
      <xdr:row>38</xdr:row>
      <xdr:rowOff>144735</xdr:rowOff>
    </xdr:to>
    <xdr:sp macro="" textlink="">
      <xdr:nvSpPr>
        <xdr:cNvPr id="86" name="円/楕円 85"/>
        <xdr:cNvSpPr/>
      </xdr:nvSpPr>
      <xdr:spPr>
        <a:xfrm>
          <a:off x="1079500" y="65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135862</xdr:rowOff>
    </xdr:from>
    <xdr:ext cx="534377" cy="259045"/>
    <xdr:sp macro="" textlink="">
      <xdr:nvSpPr>
        <xdr:cNvPr id="87" name="テキスト ボックス 86"/>
        <xdr:cNvSpPr txBox="1"/>
      </xdr:nvSpPr>
      <xdr:spPr>
        <a:xfrm>
          <a:off x="863111" y="66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61486</xdr:rowOff>
    </xdr:from>
    <xdr:to>
      <xdr:col>6</xdr:col>
      <xdr:colOff>511175</xdr:colOff>
      <xdr:row>57</xdr:row>
      <xdr:rowOff>67070</xdr:rowOff>
    </xdr:to>
    <xdr:cxnSp macro="">
      <xdr:nvCxnSpPr>
        <xdr:cNvPr id="119" name="直線コネクタ 118"/>
        <xdr:cNvCxnSpPr/>
      </xdr:nvCxnSpPr>
      <xdr:spPr>
        <a:xfrm>
          <a:off x="3797300" y="9834136"/>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61486</xdr:rowOff>
    </xdr:from>
    <xdr:to>
      <xdr:col>5</xdr:col>
      <xdr:colOff>358775</xdr:colOff>
      <xdr:row>57</xdr:row>
      <xdr:rowOff>132581</xdr:rowOff>
    </xdr:to>
    <xdr:cxnSp macro="">
      <xdr:nvCxnSpPr>
        <xdr:cNvPr id="122" name="直線コネクタ 121"/>
        <xdr:cNvCxnSpPr/>
      </xdr:nvCxnSpPr>
      <xdr:spPr>
        <a:xfrm flipV="1">
          <a:off x="2908300" y="9834136"/>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132581</xdr:rowOff>
    </xdr:from>
    <xdr:to>
      <xdr:col>4</xdr:col>
      <xdr:colOff>155575</xdr:colOff>
      <xdr:row>58</xdr:row>
      <xdr:rowOff>151947</xdr:rowOff>
    </xdr:to>
    <xdr:cxnSp macro="">
      <xdr:nvCxnSpPr>
        <xdr:cNvPr id="125" name="直線コネクタ 124"/>
        <xdr:cNvCxnSpPr/>
      </xdr:nvCxnSpPr>
      <xdr:spPr>
        <a:xfrm flipV="1">
          <a:off x="2019300" y="9905231"/>
          <a:ext cx="889000" cy="19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45974</xdr:rowOff>
    </xdr:from>
    <xdr:to>
      <xdr:col>2</xdr:col>
      <xdr:colOff>638175</xdr:colOff>
      <xdr:row>58</xdr:row>
      <xdr:rowOff>151947</xdr:rowOff>
    </xdr:to>
    <xdr:cxnSp macro="">
      <xdr:nvCxnSpPr>
        <xdr:cNvPr id="128" name="直線コネクタ 127"/>
        <xdr:cNvCxnSpPr/>
      </xdr:nvCxnSpPr>
      <xdr:spPr>
        <a:xfrm>
          <a:off x="1130300" y="9990074"/>
          <a:ext cx="889000" cy="10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48797</xdr:rowOff>
    </xdr:from>
    <xdr:to>
      <xdr:col>3</xdr:col>
      <xdr:colOff>3175</xdr:colOff>
      <xdr:row>55</xdr:row>
      <xdr:rowOff>150397</xdr:rowOff>
    </xdr:to>
    <xdr:sp macro="" textlink="">
      <xdr:nvSpPr>
        <xdr:cNvPr id="129" name="フローチャート : 判断 128"/>
        <xdr:cNvSpPr/>
      </xdr:nvSpPr>
      <xdr:spPr>
        <a:xfrm>
          <a:off x="1968500" y="947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166924</xdr:rowOff>
    </xdr:from>
    <xdr:ext cx="534377" cy="259045"/>
    <xdr:sp macro="" textlink="">
      <xdr:nvSpPr>
        <xdr:cNvPr id="130" name="テキスト ボックス 129"/>
        <xdr:cNvSpPr txBox="1"/>
      </xdr:nvSpPr>
      <xdr:spPr>
        <a:xfrm>
          <a:off x="1752111" y="92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148434</xdr:rowOff>
    </xdr:from>
    <xdr:to>
      <xdr:col>1</xdr:col>
      <xdr:colOff>485775</xdr:colOff>
      <xdr:row>55</xdr:row>
      <xdr:rowOff>78584</xdr:rowOff>
    </xdr:to>
    <xdr:sp macro="" textlink="">
      <xdr:nvSpPr>
        <xdr:cNvPr id="131" name="フローチャート : 判断 130"/>
        <xdr:cNvSpPr/>
      </xdr:nvSpPr>
      <xdr:spPr>
        <a:xfrm>
          <a:off x="1079500" y="940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95111</xdr:rowOff>
    </xdr:from>
    <xdr:ext cx="534377" cy="259045"/>
    <xdr:sp macro="" textlink="">
      <xdr:nvSpPr>
        <xdr:cNvPr id="132" name="テキスト ボックス 131"/>
        <xdr:cNvSpPr txBox="1"/>
      </xdr:nvSpPr>
      <xdr:spPr>
        <a:xfrm>
          <a:off x="863111" y="91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16270</xdr:rowOff>
    </xdr:from>
    <xdr:to>
      <xdr:col>6</xdr:col>
      <xdr:colOff>561975</xdr:colOff>
      <xdr:row>57</xdr:row>
      <xdr:rowOff>117870</xdr:rowOff>
    </xdr:to>
    <xdr:sp macro="" textlink="">
      <xdr:nvSpPr>
        <xdr:cNvPr id="138" name="円/楕円 137"/>
        <xdr:cNvSpPr/>
      </xdr:nvSpPr>
      <xdr:spPr>
        <a:xfrm>
          <a:off x="4584700" y="9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166147</xdr:rowOff>
    </xdr:from>
    <xdr:ext cx="534377" cy="259045"/>
    <xdr:sp macro="" textlink="">
      <xdr:nvSpPr>
        <xdr:cNvPr id="139" name="物件費該当値テキスト"/>
        <xdr:cNvSpPr txBox="1"/>
      </xdr:nvSpPr>
      <xdr:spPr>
        <a:xfrm>
          <a:off x="4686300" y="97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10686</xdr:rowOff>
    </xdr:from>
    <xdr:to>
      <xdr:col>5</xdr:col>
      <xdr:colOff>409575</xdr:colOff>
      <xdr:row>57</xdr:row>
      <xdr:rowOff>112286</xdr:rowOff>
    </xdr:to>
    <xdr:sp macro="" textlink="">
      <xdr:nvSpPr>
        <xdr:cNvPr id="140" name="円/楕円 139"/>
        <xdr:cNvSpPr/>
      </xdr:nvSpPr>
      <xdr:spPr>
        <a:xfrm>
          <a:off x="3746500" y="97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103413</xdr:rowOff>
    </xdr:from>
    <xdr:ext cx="534377" cy="259045"/>
    <xdr:sp macro="" textlink="">
      <xdr:nvSpPr>
        <xdr:cNvPr id="141" name="テキスト ボックス 140"/>
        <xdr:cNvSpPr txBox="1"/>
      </xdr:nvSpPr>
      <xdr:spPr>
        <a:xfrm>
          <a:off x="3530111" y="9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81781</xdr:rowOff>
    </xdr:from>
    <xdr:to>
      <xdr:col>4</xdr:col>
      <xdr:colOff>206375</xdr:colOff>
      <xdr:row>58</xdr:row>
      <xdr:rowOff>11931</xdr:rowOff>
    </xdr:to>
    <xdr:sp macro="" textlink="">
      <xdr:nvSpPr>
        <xdr:cNvPr id="142" name="円/楕円 141"/>
        <xdr:cNvSpPr/>
      </xdr:nvSpPr>
      <xdr:spPr>
        <a:xfrm>
          <a:off x="2857500" y="98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3058</xdr:rowOff>
    </xdr:from>
    <xdr:ext cx="534377" cy="259045"/>
    <xdr:sp macro="" textlink="">
      <xdr:nvSpPr>
        <xdr:cNvPr id="143" name="テキスト ボックス 142"/>
        <xdr:cNvSpPr txBox="1"/>
      </xdr:nvSpPr>
      <xdr:spPr>
        <a:xfrm>
          <a:off x="2641111" y="99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101147</xdr:rowOff>
    </xdr:from>
    <xdr:to>
      <xdr:col>3</xdr:col>
      <xdr:colOff>3175</xdr:colOff>
      <xdr:row>59</xdr:row>
      <xdr:rowOff>31297</xdr:rowOff>
    </xdr:to>
    <xdr:sp macro="" textlink="">
      <xdr:nvSpPr>
        <xdr:cNvPr id="144" name="円/楕円 143"/>
        <xdr:cNvSpPr/>
      </xdr:nvSpPr>
      <xdr:spPr>
        <a:xfrm>
          <a:off x="1968500" y="10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22424</xdr:rowOff>
    </xdr:from>
    <xdr:ext cx="534377" cy="259045"/>
    <xdr:sp macro="" textlink="">
      <xdr:nvSpPr>
        <xdr:cNvPr id="145" name="テキスト ボックス 144"/>
        <xdr:cNvSpPr txBox="1"/>
      </xdr:nvSpPr>
      <xdr:spPr>
        <a:xfrm>
          <a:off x="1752111" y="1013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166624</xdr:rowOff>
    </xdr:from>
    <xdr:to>
      <xdr:col>1</xdr:col>
      <xdr:colOff>485775</xdr:colOff>
      <xdr:row>58</xdr:row>
      <xdr:rowOff>96774</xdr:rowOff>
    </xdr:to>
    <xdr:sp macro="" textlink="">
      <xdr:nvSpPr>
        <xdr:cNvPr id="146" name="円/楕円 145"/>
        <xdr:cNvSpPr/>
      </xdr:nvSpPr>
      <xdr:spPr>
        <a:xfrm>
          <a:off x="10795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87901</xdr:rowOff>
    </xdr:from>
    <xdr:ext cx="534377" cy="259045"/>
    <xdr:sp macro="" textlink="">
      <xdr:nvSpPr>
        <xdr:cNvPr id="147" name="テキスト ボックス 146"/>
        <xdr:cNvSpPr txBox="1"/>
      </xdr:nvSpPr>
      <xdr:spPr>
        <a:xfrm>
          <a:off x="863111" y="100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128651</xdr:rowOff>
    </xdr:from>
    <xdr:to>
      <xdr:col>6</xdr:col>
      <xdr:colOff>511175</xdr:colOff>
      <xdr:row>76</xdr:row>
      <xdr:rowOff>160046</xdr:rowOff>
    </xdr:to>
    <xdr:cxnSp macro="">
      <xdr:nvCxnSpPr>
        <xdr:cNvPr id="176" name="直線コネクタ 175"/>
        <xdr:cNvCxnSpPr/>
      </xdr:nvCxnSpPr>
      <xdr:spPr>
        <a:xfrm>
          <a:off x="3797300" y="12987401"/>
          <a:ext cx="838200" cy="20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128651</xdr:rowOff>
    </xdr:from>
    <xdr:to>
      <xdr:col>5</xdr:col>
      <xdr:colOff>358775</xdr:colOff>
      <xdr:row>75</xdr:row>
      <xdr:rowOff>165684</xdr:rowOff>
    </xdr:to>
    <xdr:cxnSp macro="">
      <xdr:nvCxnSpPr>
        <xdr:cNvPr id="179" name="直線コネクタ 178"/>
        <xdr:cNvCxnSpPr/>
      </xdr:nvCxnSpPr>
      <xdr:spPr>
        <a:xfrm flipV="1">
          <a:off x="2908300" y="12987401"/>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81957</xdr:rowOff>
    </xdr:from>
    <xdr:ext cx="469744" cy="259045"/>
    <xdr:sp macro="" textlink="">
      <xdr:nvSpPr>
        <xdr:cNvPr id="181" name="テキスト ボックス 180"/>
        <xdr:cNvSpPr txBox="1"/>
      </xdr:nvSpPr>
      <xdr:spPr>
        <a:xfrm>
          <a:off x="3562427"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165684</xdr:rowOff>
    </xdr:from>
    <xdr:to>
      <xdr:col>4</xdr:col>
      <xdr:colOff>155575</xdr:colOff>
      <xdr:row>76</xdr:row>
      <xdr:rowOff>10313</xdr:rowOff>
    </xdr:to>
    <xdr:cxnSp macro="">
      <xdr:nvCxnSpPr>
        <xdr:cNvPr id="182" name="直線コネクタ 181"/>
        <xdr:cNvCxnSpPr/>
      </xdr:nvCxnSpPr>
      <xdr:spPr>
        <a:xfrm flipV="1">
          <a:off x="2019300" y="13024434"/>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4" name="テキスト ボックス 183"/>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10313</xdr:rowOff>
    </xdr:from>
    <xdr:to>
      <xdr:col>2</xdr:col>
      <xdr:colOff>638175</xdr:colOff>
      <xdr:row>76</xdr:row>
      <xdr:rowOff>103048</xdr:rowOff>
    </xdr:to>
    <xdr:cxnSp macro="">
      <xdr:nvCxnSpPr>
        <xdr:cNvPr id="185" name="直線コネクタ 184"/>
        <xdr:cNvCxnSpPr/>
      </xdr:nvCxnSpPr>
      <xdr:spPr>
        <a:xfrm flipV="1">
          <a:off x="1130300" y="13040513"/>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6" name="フローチャート : 判断 185"/>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7" name="テキスト ボックス 186"/>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88" name="フローチャート : 判断 187"/>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89" name="テキスト ボックス 188"/>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109246</xdr:rowOff>
    </xdr:from>
    <xdr:to>
      <xdr:col>6</xdr:col>
      <xdr:colOff>561975</xdr:colOff>
      <xdr:row>77</xdr:row>
      <xdr:rowOff>39396</xdr:rowOff>
    </xdr:to>
    <xdr:sp macro="" textlink="">
      <xdr:nvSpPr>
        <xdr:cNvPr id="195" name="円/楕円 194"/>
        <xdr:cNvSpPr/>
      </xdr:nvSpPr>
      <xdr:spPr>
        <a:xfrm>
          <a:off x="4584700" y="131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132123</xdr:rowOff>
    </xdr:from>
    <xdr:ext cx="469744" cy="259045"/>
    <xdr:sp macro="" textlink="">
      <xdr:nvSpPr>
        <xdr:cNvPr id="196" name="維持補修費該当値テキスト"/>
        <xdr:cNvSpPr txBox="1"/>
      </xdr:nvSpPr>
      <xdr:spPr>
        <a:xfrm>
          <a:off x="4686300" y="129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77851</xdr:rowOff>
    </xdr:from>
    <xdr:to>
      <xdr:col>5</xdr:col>
      <xdr:colOff>409575</xdr:colOff>
      <xdr:row>76</xdr:row>
      <xdr:rowOff>8001</xdr:rowOff>
    </xdr:to>
    <xdr:sp macro="" textlink="">
      <xdr:nvSpPr>
        <xdr:cNvPr id="197" name="円/楕円 196"/>
        <xdr:cNvSpPr/>
      </xdr:nvSpPr>
      <xdr:spPr>
        <a:xfrm>
          <a:off x="3746500" y="129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24528</xdr:rowOff>
    </xdr:from>
    <xdr:ext cx="469744" cy="259045"/>
    <xdr:sp macro="" textlink="">
      <xdr:nvSpPr>
        <xdr:cNvPr id="198" name="テキスト ボックス 197"/>
        <xdr:cNvSpPr txBox="1"/>
      </xdr:nvSpPr>
      <xdr:spPr>
        <a:xfrm>
          <a:off x="3562427" y="1271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114884</xdr:rowOff>
    </xdr:from>
    <xdr:to>
      <xdr:col>4</xdr:col>
      <xdr:colOff>206375</xdr:colOff>
      <xdr:row>76</xdr:row>
      <xdr:rowOff>45034</xdr:rowOff>
    </xdr:to>
    <xdr:sp macro="" textlink="">
      <xdr:nvSpPr>
        <xdr:cNvPr id="199" name="円/楕円 198"/>
        <xdr:cNvSpPr/>
      </xdr:nvSpPr>
      <xdr:spPr>
        <a:xfrm>
          <a:off x="2857500" y="129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61561</xdr:rowOff>
    </xdr:from>
    <xdr:ext cx="469744" cy="259045"/>
    <xdr:sp macro="" textlink="">
      <xdr:nvSpPr>
        <xdr:cNvPr id="200" name="テキスト ボックス 199"/>
        <xdr:cNvSpPr txBox="1"/>
      </xdr:nvSpPr>
      <xdr:spPr>
        <a:xfrm>
          <a:off x="2673427" y="127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130963</xdr:rowOff>
    </xdr:from>
    <xdr:to>
      <xdr:col>3</xdr:col>
      <xdr:colOff>3175</xdr:colOff>
      <xdr:row>76</xdr:row>
      <xdr:rowOff>61113</xdr:rowOff>
    </xdr:to>
    <xdr:sp macro="" textlink="">
      <xdr:nvSpPr>
        <xdr:cNvPr id="201" name="円/楕円 200"/>
        <xdr:cNvSpPr/>
      </xdr:nvSpPr>
      <xdr:spPr>
        <a:xfrm>
          <a:off x="19685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77640</xdr:rowOff>
    </xdr:from>
    <xdr:ext cx="469744" cy="259045"/>
    <xdr:sp macro="" textlink="">
      <xdr:nvSpPr>
        <xdr:cNvPr id="202" name="テキスト ボックス 201"/>
        <xdr:cNvSpPr txBox="1"/>
      </xdr:nvSpPr>
      <xdr:spPr>
        <a:xfrm>
          <a:off x="1784427" y="127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52248</xdr:rowOff>
    </xdr:from>
    <xdr:to>
      <xdr:col>1</xdr:col>
      <xdr:colOff>485775</xdr:colOff>
      <xdr:row>76</xdr:row>
      <xdr:rowOff>153848</xdr:rowOff>
    </xdr:to>
    <xdr:sp macro="" textlink="">
      <xdr:nvSpPr>
        <xdr:cNvPr id="203" name="円/楕円 202"/>
        <xdr:cNvSpPr/>
      </xdr:nvSpPr>
      <xdr:spPr>
        <a:xfrm>
          <a:off x="1079500" y="130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170375</xdr:rowOff>
    </xdr:from>
    <xdr:ext cx="469744" cy="259045"/>
    <xdr:sp macro="" textlink="">
      <xdr:nvSpPr>
        <xdr:cNvPr id="204" name="テキスト ボックス 203"/>
        <xdr:cNvSpPr txBox="1"/>
      </xdr:nvSpPr>
      <xdr:spPr>
        <a:xfrm>
          <a:off x="895427" y="1285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24676</xdr:rowOff>
    </xdr:from>
    <xdr:to>
      <xdr:col>6</xdr:col>
      <xdr:colOff>511175</xdr:colOff>
      <xdr:row>95</xdr:row>
      <xdr:rowOff>102667</xdr:rowOff>
    </xdr:to>
    <xdr:cxnSp macro="">
      <xdr:nvCxnSpPr>
        <xdr:cNvPr id="234" name="直線コネクタ 233"/>
        <xdr:cNvCxnSpPr/>
      </xdr:nvCxnSpPr>
      <xdr:spPr>
        <a:xfrm flipV="1">
          <a:off x="3797300" y="16312426"/>
          <a:ext cx="8382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102667</xdr:rowOff>
    </xdr:from>
    <xdr:to>
      <xdr:col>5</xdr:col>
      <xdr:colOff>358775</xdr:colOff>
      <xdr:row>96</xdr:row>
      <xdr:rowOff>145238</xdr:rowOff>
    </xdr:to>
    <xdr:cxnSp macro="">
      <xdr:nvCxnSpPr>
        <xdr:cNvPr id="237" name="直線コネクタ 236"/>
        <xdr:cNvCxnSpPr/>
      </xdr:nvCxnSpPr>
      <xdr:spPr>
        <a:xfrm flipV="1">
          <a:off x="2908300" y="16390417"/>
          <a:ext cx="889000" cy="2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145238</xdr:rowOff>
    </xdr:from>
    <xdr:to>
      <xdr:col>4</xdr:col>
      <xdr:colOff>155575</xdr:colOff>
      <xdr:row>97</xdr:row>
      <xdr:rowOff>10288</xdr:rowOff>
    </xdr:to>
    <xdr:cxnSp macro="">
      <xdr:nvCxnSpPr>
        <xdr:cNvPr id="240" name="直線コネクタ 239"/>
        <xdr:cNvCxnSpPr/>
      </xdr:nvCxnSpPr>
      <xdr:spPr>
        <a:xfrm flipV="1">
          <a:off x="2019300" y="16604438"/>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10288</xdr:rowOff>
    </xdr:from>
    <xdr:to>
      <xdr:col>2</xdr:col>
      <xdr:colOff>638175</xdr:colOff>
      <xdr:row>97</xdr:row>
      <xdr:rowOff>16878</xdr:rowOff>
    </xdr:to>
    <xdr:cxnSp macro="">
      <xdr:nvCxnSpPr>
        <xdr:cNvPr id="243" name="直線コネクタ 242"/>
        <xdr:cNvCxnSpPr/>
      </xdr:nvCxnSpPr>
      <xdr:spPr>
        <a:xfrm flipV="1">
          <a:off x="1130300" y="16640938"/>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82207</xdr:rowOff>
    </xdr:from>
    <xdr:to>
      <xdr:col>3</xdr:col>
      <xdr:colOff>3175</xdr:colOff>
      <xdr:row>98</xdr:row>
      <xdr:rowOff>12357</xdr:rowOff>
    </xdr:to>
    <xdr:sp macro="" textlink="">
      <xdr:nvSpPr>
        <xdr:cNvPr id="244" name="フローチャート : 判断 243"/>
        <xdr:cNvSpPr/>
      </xdr:nvSpPr>
      <xdr:spPr>
        <a:xfrm>
          <a:off x="1968500" y="1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3484</xdr:rowOff>
    </xdr:from>
    <xdr:ext cx="534377" cy="259045"/>
    <xdr:sp macro="" textlink="">
      <xdr:nvSpPr>
        <xdr:cNvPr id="245" name="テキスト ボックス 244"/>
        <xdr:cNvSpPr txBox="1"/>
      </xdr:nvSpPr>
      <xdr:spPr>
        <a:xfrm>
          <a:off x="1752111" y="168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88531</xdr:rowOff>
    </xdr:from>
    <xdr:to>
      <xdr:col>1</xdr:col>
      <xdr:colOff>485775</xdr:colOff>
      <xdr:row>98</xdr:row>
      <xdr:rowOff>18681</xdr:rowOff>
    </xdr:to>
    <xdr:sp macro="" textlink="">
      <xdr:nvSpPr>
        <xdr:cNvPr id="246" name="フローチャート : 判断 245"/>
        <xdr:cNvSpPr/>
      </xdr:nvSpPr>
      <xdr:spPr>
        <a:xfrm>
          <a:off x="1079500" y="1671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9808</xdr:rowOff>
    </xdr:from>
    <xdr:ext cx="534377" cy="259045"/>
    <xdr:sp macro="" textlink="">
      <xdr:nvSpPr>
        <xdr:cNvPr id="247" name="テキスト ボックス 246"/>
        <xdr:cNvSpPr txBox="1"/>
      </xdr:nvSpPr>
      <xdr:spPr>
        <a:xfrm>
          <a:off x="863111" y="1681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145326</xdr:rowOff>
    </xdr:from>
    <xdr:to>
      <xdr:col>6</xdr:col>
      <xdr:colOff>561975</xdr:colOff>
      <xdr:row>95</xdr:row>
      <xdr:rowOff>75476</xdr:rowOff>
    </xdr:to>
    <xdr:sp macro="" textlink="">
      <xdr:nvSpPr>
        <xdr:cNvPr id="253" name="円/楕円 252"/>
        <xdr:cNvSpPr/>
      </xdr:nvSpPr>
      <xdr:spPr>
        <a:xfrm>
          <a:off x="4584700" y="162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123753</xdr:rowOff>
    </xdr:from>
    <xdr:ext cx="534377" cy="259045"/>
    <xdr:sp macro="" textlink="">
      <xdr:nvSpPr>
        <xdr:cNvPr id="254" name="扶助費該当値テキスト"/>
        <xdr:cNvSpPr txBox="1"/>
      </xdr:nvSpPr>
      <xdr:spPr>
        <a:xfrm>
          <a:off x="4686300" y="162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51867</xdr:rowOff>
    </xdr:from>
    <xdr:to>
      <xdr:col>5</xdr:col>
      <xdr:colOff>409575</xdr:colOff>
      <xdr:row>95</xdr:row>
      <xdr:rowOff>153467</xdr:rowOff>
    </xdr:to>
    <xdr:sp macro="" textlink="">
      <xdr:nvSpPr>
        <xdr:cNvPr id="255" name="円/楕円 254"/>
        <xdr:cNvSpPr/>
      </xdr:nvSpPr>
      <xdr:spPr>
        <a:xfrm>
          <a:off x="3746500" y="163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144594</xdr:rowOff>
    </xdr:from>
    <xdr:ext cx="534377" cy="259045"/>
    <xdr:sp macro="" textlink="">
      <xdr:nvSpPr>
        <xdr:cNvPr id="256" name="テキスト ボックス 255"/>
        <xdr:cNvSpPr txBox="1"/>
      </xdr:nvSpPr>
      <xdr:spPr>
        <a:xfrm>
          <a:off x="3530111" y="164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94438</xdr:rowOff>
    </xdr:from>
    <xdr:to>
      <xdr:col>4</xdr:col>
      <xdr:colOff>206375</xdr:colOff>
      <xdr:row>97</xdr:row>
      <xdr:rowOff>24588</xdr:rowOff>
    </xdr:to>
    <xdr:sp macro="" textlink="">
      <xdr:nvSpPr>
        <xdr:cNvPr id="257" name="円/楕円 256"/>
        <xdr:cNvSpPr/>
      </xdr:nvSpPr>
      <xdr:spPr>
        <a:xfrm>
          <a:off x="2857500" y="165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15715</xdr:rowOff>
    </xdr:from>
    <xdr:ext cx="534377" cy="259045"/>
    <xdr:sp macro="" textlink="">
      <xdr:nvSpPr>
        <xdr:cNvPr id="258" name="テキスト ボックス 257"/>
        <xdr:cNvSpPr txBox="1"/>
      </xdr:nvSpPr>
      <xdr:spPr>
        <a:xfrm>
          <a:off x="2641111" y="1664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130938</xdr:rowOff>
    </xdr:from>
    <xdr:to>
      <xdr:col>3</xdr:col>
      <xdr:colOff>3175</xdr:colOff>
      <xdr:row>97</xdr:row>
      <xdr:rowOff>61088</xdr:rowOff>
    </xdr:to>
    <xdr:sp macro="" textlink="">
      <xdr:nvSpPr>
        <xdr:cNvPr id="259" name="円/楕円 258"/>
        <xdr:cNvSpPr/>
      </xdr:nvSpPr>
      <xdr:spPr>
        <a:xfrm>
          <a:off x="1968500" y="165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77615</xdr:rowOff>
    </xdr:from>
    <xdr:ext cx="534377" cy="259045"/>
    <xdr:sp macro="" textlink="">
      <xdr:nvSpPr>
        <xdr:cNvPr id="260" name="テキスト ボックス 259"/>
        <xdr:cNvSpPr txBox="1"/>
      </xdr:nvSpPr>
      <xdr:spPr>
        <a:xfrm>
          <a:off x="1752111" y="163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137528</xdr:rowOff>
    </xdr:from>
    <xdr:to>
      <xdr:col>1</xdr:col>
      <xdr:colOff>485775</xdr:colOff>
      <xdr:row>97</xdr:row>
      <xdr:rowOff>67678</xdr:rowOff>
    </xdr:to>
    <xdr:sp macro="" textlink="">
      <xdr:nvSpPr>
        <xdr:cNvPr id="261" name="円/楕円 260"/>
        <xdr:cNvSpPr/>
      </xdr:nvSpPr>
      <xdr:spPr>
        <a:xfrm>
          <a:off x="1079500" y="165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84205</xdr:rowOff>
    </xdr:from>
    <xdr:ext cx="534377" cy="259045"/>
    <xdr:sp macro="" textlink="">
      <xdr:nvSpPr>
        <xdr:cNvPr id="262" name="テキスト ボックス 261"/>
        <xdr:cNvSpPr txBox="1"/>
      </xdr:nvSpPr>
      <xdr:spPr>
        <a:xfrm>
          <a:off x="863111" y="163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22873</xdr:rowOff>
    </xdr:from>
    <xdr:to>
      <xdr:col>15</xdr:col>
      <xdr:colOff>180975</xdr:colOff>
      <xdr:row>35</xdr:row>
      <xdr:rowOff>118682</xdr:rowOff>
    </xdr:to>
    <xdr:cxnSp macro="">
      <xdr:nvCxnSpPr>
        <xdr:cNvPr id="291" name="直線コネクタ 290"/>
        <xdr:cNvCxnSpPr/>
      </xdr:nvCxnSpPr>
      <xdr:spPr>
        <a:xfrm flipV="1">
          <a:off x="9639300" y="6023623"/>
          <a:ext cx="838200" cy="9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118682</xdr:rowOff>
    </xdr:from>
    <xdr:to>
      <xdr:col>14</xdr:col>
      <xdr:colOff>28575</xdr:colOff>
      <xdr:row>35</xdr:row>
      <xdr:rowOff>161455</xdr:rowOff>
    </xdr:to>
    <xdr:cxnSp macro="">
      <xdr:nvCxnSpPr>
        <xdr:cNvPr id="294" name="直線コネクタ 293"/>
        <xdr:cNvCxnSpPr/>
      </xdr:nvCxnSpPr>
      <xdr:spPr>
        <a:xfrm flipV="1">
          <a:off x="8750300" y="6119432"/>
          <a:ext cx="889000" cy="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142583</xdr:rowOff>
    </xdr:from>
    <xdr:to>
      <xdr:col>12</xdr:col>
      <xdr:colOff>511175</xdr:colOff>
      <xdr:row>35</xdr:row>
      <xdr:rowOff>161455</xdr:rowOff>
    </xdr:to>
    <xdr:cxnSp macro="">
      <xdr:nvCxnSpPr>
        <xdr:cNvPr id="297" name="直線コネクタ 296"/>
        <xdr:cNvCxnSpPr/>
      </xdr:nvCxnSpPr>
      <xdr:spPr>
        <a:xfrm>
          <a:off x="7861300" y="6143333"/>
          <a:ext cx="8890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142583</xdr:rowOff>
    </xdr:from>
    <xdr:to>
      <xdr:col>11</xdr:col>
      <xdr:colOff>307975</xdr:colOff>
      <xdr:row>35</xdr:row>
      <xdr:rowOff>159233</xdr:rowOff>
    </xdr:to>
    <xdr:cxnSp macro="">
      <xdr:nvCxnSpPr>
        <xdr:cNvPr id="300" name="直線コネクタ 299"/>
        <xdr:cNvCxnSpPr/>
      </xdr:nvCxnSpPr>
      <xdr:spPr>
        <a:xfrm flipV="1">
          <a:off x="6972300" y="6143333"/>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160668</xdr:rowOff>
    </xdr:from>
    <xdr:to>
      <xdr:col>11</xdr:col>
      <xdr:colOff>358775</xdr:colOff>
      <xdr:row>36</xdr:row>
      <xdr:rowOff>90818</xdr:rowOff>
    </xdr:to>
    <xdr:sp macro="" textlink="">
      <xdr:nvSpPr>
        <xdr:cNvPr id="301" name="フローチャート : 判断 300"/>
        <xdr:cNvSpPr/>
      </xdr:nvSpPr>
      <xdr:spPr>
        <a:xfrm>
          <a:off x="7810500" y="61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81945</xdr:rowOff>
    </xdr:from>
    <xdr:ext cx="534377" cy="259045"/>
    <xdr:sp macro="" textlink="">
      <xdr:nvSpPr>
        <xdr:cNvPr id="302" name="テキスト ボックス 301"/>
        <xdr:cNvSpPr txBox="1"/>
      </xdr:nvSpPr>
      <xdr:spPr>
        <a:xfrm>
          <a:off x="7594111" y="62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161798</xdr:rowOff>
    </xdr:from>
    <xdr:to>
      <xdr:col>10</xdr:col>
      <xdr:colOff>155575</xdr:colOff>
      <xdr:row>36</xdr:row>
      <xdr:rowOff>91948</xdr:rowOff>
    </xdr:to>
    <xdr:sp macro="" textlink="">
      <xdr:nvSpPr>
        <xdr:cNvPr id="303" name="フローチャート : 判断 302"/>
        <xdr:cNvSpPr/>
      </xdr:nvSpPr>
      <xdr:spPr>
        <a:xfrm>
          <a:off x="6921500" y="61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83075</xdr:rowOff>
    </xdr:from>
    <xdr:ext cx="534377" cy="259045"/>
    <xdr:sp macro="" textlink="">
      <xdr:nvSpPr>
        <xdr:cNvPr id="304" name="テキスト ボックス 303"/>
        <xdr:cNvSpPr txBox="1"/>
      </xdr:nvSpPr>
      <xdr:spPr>
        <a:xfrm>
          <a:off x="6705111" y="625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143523</xdr:rowOff>
    </xdr:from>
    <xdr:to>
      <xdr:col>15</xdr:col>
      <xdr:colOff>231775</xdr:colOff>
      <xdr:row>35</xdr:row>
      <xdr:rowOff>73673</xdr:rowOff>
    </xdr:to>
    <xdr:sp macro="" textlink="">
      <xdr:nvSpPr>
        <xdr:cNvPr id="310" name="円/楕円 309"/>
        <xdr:cNvSpPr/>
      </xdr:nvSpPr>
      <xdr:spPr>
        <a:xfrm>
          <a:off x="10426700" y="597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166400</xdr:rowOff>
    </xdr:from>
    <xdr:ext cx="534377" cy="259045"/>
    <xdr:sp macro="" textlink="">
      <xdr:nvSpPr>
        <xdr:cNvPr id="311" name="補助費等該当値テキスト"/>
        <xdr:cNvSpPr txBox="1"/>
      </xdr:nvSpPr>
      <xdr:spPr>
        <a:xfrm>
          <a:off x="10528300" y="58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55,699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67882</xdr:rowOff>
    </xdr:from>
    <xdr:to>
      <xdr:col>14</xdr:col>
      <xdr:colOff>79375</xdr:colOff>
      <xdr:row>35</xdr:row>
      <xdr:rowOff>169482</xdr:rowOff>
    </xdr:to>
    <xdr:sp macro="" textlink="">
      <xdr:nvSpPr>
        <xdr:cNvPr id="312" name="円/楕円 311"/>
        <xdr:cNvSpPr/>
      </xdr:nvSpPr>
      <xdr:spPr>
        <a:xfrm>
          <a:off x="9588500" y="606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14559</xdr:rowOff>
    </xdr:from>
    <xdr:ext cx="534377" cy="259045"/>
    <xdr:sp macro="" textlink="">
      <xdr:nvSpPr>
        <xdr:cNvPr id="313" name="テキスト ボックス 312"/>
        <xdr:cNvSpPr txBox="1"/>
      </xdr:nvSpPr>
      <xdr:spPr>
        <a:xfrm>
          <a:off x="9372111" y="58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110655</xdr:rowOff>
    </xdr:from>
    <xdr:to>
      <xdr:col>12</xdr:col>
      <xdr:colOff>561975</xdr:colOff>
      <xdr:row>36</xdr:row>
      <xdr:rowOff>40805</xdr:rowOff>
    </xdr:to>
    <xdr:sp macro="" textlink="">
      <xdr:nvSpPr>
        <xdr:cNvPr id="314" name="円/楕円 313"/>
        <xdr:cNvSpPr/>
      </xdr:nvSpPr>
      <xdr:spPr>
        <a:xfrm>
          <a:off x="8699500" y="61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57332</xdr:rowOff>
    </xdr:from>
    <xdr:ext cx="534377" cy="259045"/>
    <xdr:sp macro="" textlink="">
      <xdr:nvSpPr>
        <xdr:cNvPr id="315" name="テキスト ボックス 314"/>
        <xdr:cNvSpPr txBox="1"/>
      </xdr:nvSpPr>
      <xdr:spPr>
        <a:xfrm>
          <a:off x="8483111" y="58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91783</xdr:rowOff>
    </xdr:from>
    <xdr:to>
      <xdr:col>11</xdr:col>
      <xdr:colOff>358775</xdr:colOff>
      <xdr:row>36</xdr:row>
      <xdr:rowOff>21933</xdr:rowOff>
    </xdr:to>
    <xdr:sp macro="" textlink="">
      <xdr:nvSpPr>
        <xdr:cNvPr id="316" name="円/楕円 315"/>
        <xdr:cNvSpPr/>
      </xdr:nvSpPr>
      <xdr:spPr>
        <a:xfrm>
          <a:off x="7810500" y="60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38460</xdr:rowOff>
    </xdr:from>
    <xdr:ext cx="534377" cy="259045"/>
    <xdr:sp macro="" textlink="">
      <xdr:nvSpPr>
        <xdr:cNvPr id="317" name="テキスト ボックス 316"/>
        <xdr:cNvSpPr txBox="1"/>
      </xdr:nvSpPr>
      <xdr:spPr>
        <a:xfrm>
          <a:off x="7594111" y="58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108433</xdr:rowOff>
    </xdr:from>
    <xdr:to>
      <xdr:col>10</xdr:col>
      <xdr:colOff>155575</xdr:colOff>
      <xdr:row>36</xdr:row>
      <xdr:rowOff>38583</xdr:rowOff>
    </xdr:to>
    <xdr:sp macro="" textlink="">
      <xdr:nvSpPr>
        <xdr:cNvPr id="318" name="円/楕円 317"/>
        <xdr:cNvSpPr/>
      </xdr:nvSpPr>
      <xdr:spPr>
        <a:xfrm>
          <a:off x="6921500" y="61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55110</xdr:rowOff>
    </xdr:from>
    <xdr:ext cx="534377" cy="259045"/>
    <xdr:sp macro="" textlink="">
      <xdr:nvSpPr>
        <xdr:cNvPr id="319" name="テキスト ボックス 318"/>
        <xdr:cNvSpPr txBox="1"/>
      </xdr:nvSpPr>
      <xdr:spPr>
        <a:xfrm>
          <a:off x="6705111" y="588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182,154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18728</xdr:rowOff>
    </xdr:from>
    <xdr:to>
      <xdr:col>15</xdr:col>
      <xdr:colOff>180975</xdr:colOff>
      <xdr:row>58</xdr:row>
      <xdr:rowOff>46199</xdr:rowOff>
    </xdr:to>
    <xdr:cxnSp macro="">
      <xdr:nvCxnSpPr>
        <xdr:cNvPr id="348" name="直線コネクタ 347"/>
        <xdr:cNvCxnSpPr/>
      </xdr:nvCxnSpPr>
      <xdr:spPr>
        <a:xfrm flipV="1">
          <a:off x="9639300" y="9962828"/>
          <a:ext cx="8382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7116</xdr:rowOff>
    </xdr:from>
    <xdr:to>
      <xdr:col>14</xdr:col>
      <xdr:colOff>28575</xdr:colOff>
      <xdr:row>58</xdr:row>
      <xdr:rowOff>46199</xdr:rowOff>
    </xdr:to>
    <xdr:cxnSp macro="">
      <xdr:nvCxnSpPr>
        <xdr:cNvPr id="351" name="直線コネクタ 350"/>
        <xdr:cNvCxnSpPr/>
      </xdr:nvCxnSpPr>
      <xdr:spPr>
        <a:xfrm>
          <a:off x="8750300" y="9951216"/>
          <a:ext cx="889000" cy="3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7116</xdr:rowOff>
    </xdr:from>
    <xdr:to>
      <xdr:col>12</xdr:col>
      <xdr:colOff>511175</xdr:colOff>
      <xdr:row>58</xdr:row>
      <xdr:rowOff>101204</xdr:rowOff>
    </xdr:to>
    <xdr:cxnSp macro="">
      <xdr:nvCxnSpPr>
        <xdr:cNvPr id="354" name="直線コネクタ 353"/>
        <xdr:cNvCxnSpPr/>
      </xdr:nvCxnSpPr>
      <xdr:spPr>
        <a:xfrm flipV="1">
          <a:off x="7861300" y="9951216"/>
          <a:ext cx="889000" cy="9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94106</xdr:rowOff>
    </xdr:from>
    <xdr:to>
      <xdr:col>11</xdr:col>
      <xdr:colOff>307975</xdr:colOff>
      <xdr:row>58</xdr:row>
      <xdr:rowOff>101204</xdr:rowOff>
    </xdr:to>
    <xdr:cxnSp macro="">
      <xdr:nvCxnSpPr>
        <xdr:cNvPr id="357" name="直線コネクタ 356"/>
        <xdr:cNvCxnSpPr/>
      </xdr:nvCxnSpPr>
      <xdr:spPr>
        <a:xfrm>
          <a:off x="6972300" y="10038206"/>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158169</xdr:rowOff>
    </xdr:from>
    <xdr:to>
      <xdr:col>11</xdr:col>
      <xdr:colOff>358775</xdr:colOff>
      <xdr:row>58</xdr:row>
      <xdr:rowOff>88319</xdr:rowOff>
    </xdr:to>
    <xdr:sp macro="" textlink="">
      <xdr:nvSpPr>
        <xdr:cNvPr id="358" name="フローチャート : 判断 357"/>
        <xdr:cNvSpPr/>
      </xdr:nvSpPr>
      <xdr:spPr>
        <a:xfrm>
          <a:off x="7810500" y="993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104846</xdr:rowOff>
    </xdr:from>
    <xdr:ext cx="534377" cy="259045"/>
    <xdr:sp macro="" textlink="">
      <xdr:nvSpPr>
        <xdr:cNvPr id="359" name="テキスト ボックス 358"/>
        <xdr:cNvSpPr txBox="1"/>
      </xdr:nvSpPr>
      <xdr:spPr>
        <a:xfrm>
          <a:off x="7594111" y="970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1884</xdr:rowOff>
    </xdr:from>
    <xdr:to>
      <xdr:col>10</xdr:col>
      <xdr:colOff>155575</xdr:colOff>
      <xdr:row>58</xdr:row>
      <xdr:rowOff>103484</xdr:rowOff>
    </xdr:to>
    <xdr:sp macro="" textlink="">
      <xdr:nvSpPr>
        <xdr:cNvPr id="360" name="フローチャート : 判断 359"/>
        <xdr:cNvSpPr/>
      </xdr:nvSpPr>
      <xdr:spPr>
        <a:xfrm>
          <a:off x="6921500" y="994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120011</xdr:rowOff>
    </xdr:from>
    <xdr:ext cx="534377" cy="259045"/>
    <xdr:sp macro="" textlink="">
      <xdr:nvSpPr>
        <xdr:cNvPr id="361" name="テキスト ボックス 360"/>
        <xdr:cNvSpPr txBox="1"/>
      </xdr:nvSpPr>
      <xdr:spPr>
        <a:xfrm>
          <a:off x="6705111" y="972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139378</xdr:rowOff>
    </xdr:from>
    <xdr:to>
      <xdr:col>15</xdr:col>
      <xdr:colOff>231775</xdr:colOff>
      <xdr:row>58</xdr:row>
      <xdr:rowOff>69528</xdr:rowOff>
    </xdr:to>
    <xdr:sp macro="" textlink="">
      <xdr:nvSpPr>
        <xdr:cNvPr id="367" name="円/楕円 366"/>
        <xdr:cNvSpPr/>
      </xdr:nvSpPr>
      <xdr:spPr>
        <a:xfrm>
          <a:off x="10426700" y="99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162255</xdr:rowOff>
    </xdr:from>
    <xdr:ext cx="534377" cy="259045"/>
    <xdr:sp macro="" textlink="">
      <xdr:nvSpPr>
        <xdr:cNvPr id="368" name="普通建設事業費該当値テキスト"/>
        <xdr:cNvSpPr txBox="1"/>
      </xdr:nvSpPr>
      <xdr:spPr>
        <a:xfrm>
          <a:off x="10528300" y="97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166849</xdr:rowOff>
    </xdr:from>
    <xdr:to>
      <xdr:col>14</xdr:col>
      <xdr:colOff>79375</xdr:colOff>
      <xdr:row>58</xdr:row>
      <xdr:rowOff>96999</xdr:rowOff>
    </xdr:to>
    <xdr:sp macro="" textlink="">
      <xdr:nvSpPr>
        <xdr:cNvPr id="369" name="円/楕円 368"/>
        <xdr:cNvSpPr/>
      </xdr:nvSpPr>
      <xdr:spPr>
        <a:xfrm>
          <a:off x="9588500" y="99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88126</xdr:rowOff>
    </xdr:from>
    <xdr:ext cx="534377" cy="259045"/>
    <xdr:sp macro="" textlink="">
      <xdr:nvSpPr>
        <xdr:cNvPr id="370" name="テキスト ボックス 369"/>
        <xdr:cNvSpPr txBox="1"/>
      </xdr:nvSpPr>
      <xdr:spPr>
        <a:xfrm>
          <a:off x="9372111" y="100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127766</xdr:rowOff>
    </xdr:from>
    <xdr:to>
      <xdr:col>12</xdr:col>
      <xdr:colOff>561975</xdr:colOff>
      <xdr:row>58</xdr:row>
      <xdr:rowOff>57916</xdr:rowOff>
    </xdr:to>
    <xdr:sp macro="" textlink="">
      <xdr:nvSpPr>
        <xdr:cNvPr id="371" name="円/楕円 370"/>
        <xdr:cNvSpPr/>
      </xdr:nvSpPr>
      <xdr:spPr>
        <a:xfrm>
          <a:off x="8699500" y="990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49043</xdr:rowOff>
    </xdr:from>
    <xdr:ext cx="534377" cy="259045"/>
    <xdr:sp macro="" textlink="">
      <xdr:nvSpPr>
        <xdr:cNvPr id="372" name="テキスト ボックス 371"/>
        <xdr:cNvSpPr txBox="1"/>
      </xdr:nvSpPr>
      <xdr:spPr>
        <a:xfrm>
          <a:off x="8483111" y="99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50404</xdr:rowOff>
    </xdr:from>
    <xdr:to>
      <xdr:col>11</xdr:col>
      <xdr:colOff>358775</xdr:colOff>
      <xdr:row>58</xdr:row>
      <xdr:rowOff>152004</xdr:rowOff>
    </xdr:to>
    <xdr:sp macro="" textlink="">
      <xdr:nvSpPr>
        <xdr:cNvPr id="373" name="円/楕円 372"/>
        <xdr:cNvSpPr/>
      </xdr:nvSpPr>
      <xdr:spPr>
        <a:xfrm>
          <a:off x="7810500" y="99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143131</xdr:rowOff>
    </xdr:from>
    <xdr:ext cx="534377" cy="259045"/>
    <xdr:sp macro="" textlink="">
      <xdr:nvSpPr>
        <xdr:cNvPr id="374" name="テキスト ボックス 373"/>
        <xdr:cNvSpPr txBox="1"/>
      </xdr:nvSpPr>
      <xdr:spPr>
        <a:xfrm>
          <a:off x="7594111" y="10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43306</xdr:rowOff>
    </xdr:from>
    <xdr:to>
      <xdr:col>10</xdr:col>
      <xdr:colOff>155575</xdr:colOff>
      <xdr:row>58</xdr:row>
      <xdr:rowOff>144906</xdr:rowOff>
    </xdr:to>
    <xdr:sp macro="" textlink="">
      <xdr:nvSpPr>
        <xdr:cNvPr id="375" name="円/楕円 374"/>
        <xdr:cNvSpPr/>
      </xdr:nvSpPr>
      <xdr:spPr>
        <a:xfrm>
          <a:off x="6921500" y="99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136033</xdr:rowOff>
    </xdr:from>
    <xdr:ext cx="534377" cy="259045"/>
    <xdr:sp macro="" textlink="">
      <xdr:nvSpPr>
        <xdr:cNvPr id="376" name="テキスト ボックス 375"/>
        <xdr:cNvSpPr txBox="1"/>
      </xdr:nvSpPr>
      <xdr:spPr>
        <a:xfrm>
          <a:off x="6705111" y="100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5741</xdr:rowOff>
    </xdr:from>
    <xdr:to>
      <xdr:col>15</xdr:col>
      <xdr:colOff>180975</xdr:colOff>
      <xdr:row>78</xdr:row>
      <xdr:rowOff>7130</xdr:rowOff>
    </xdr:to>
    <xdr:cxnSp macro="">
      <xdr:nvCxnSpPr>
        <xdr:cNvPr id="401" name="直線コネクタ 400"/>
        <xdr:cNvCxnSpPr/>
      </xdr:nvCxnSpPr>
      <xdr:spPr>
        <a:xfrm>
          <a:off x="9639300" y="13207391"/>
          <a:ext cx="838200" cy="17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78585</xdr:rowOff>
    </xdr:from>
    <xdr:ext cx="534377" cy="259045"/>
    <xdr:sp macro="" textlink="">
      <xdr:nvSpPr>
        <xdr:cNvPr id="405" name="テキスト ボックス 404"/>
        <xdr:cNvSpPr txBox="1"/>
      </xdr:nvSpPr>
      <xdr:spPr>
        <a:xfrm>
          <a:off x="9372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127780</xdr:rowOff>
    </xdr:from>
    <xdr:to>
      <xdr:col>15</xdr:col>
      <xdr:colOff>231775</xdr:colOff>
      <xdr:row>78</xdr:row>
      <xdr:rowOff>57930</xdr:rowOff>
    </xdr:to>
    <xdr:sp macro="" textlink="">
      <xdr:nvSpPr>
        <xdr:cNvPr id="411" name="円/楕円 410"/>
        <xdr:cNvSpPr/>
      </xdr:nvSpPr>
      <xdr:spPr>
        <a:xfrm>
          <a:off x="10426700" y="133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42707</xdr:rowOff>
    </xdr:from>
    <xdr:ext cx="469744" cy="259045"/>
    <xdr:sp macro="" textlink="">
      <xdr:nvSpPr>
        <xdr:cNvPr id="412" name="普通建設事業費 （ うち新規整備　）該当値テキスト"/>
        <xdr:cNvSpPr txBox="1"/>
      </xdr:nvSpPr>
      <xdr:spPr>
        <a:xfrm>
          <a:off x="10528300" y="1324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126391</xdr:rowOff>
    </xdr:from>
    <xdr:to>
      <xdr:col>14</xdr:col>
      <xdr:colOff>79375</xdr:colOff>
      <xdr:row>77</xdr:row>
      <xdr:rowOff>56541</xdr:rowOff>
    </xdr:to>
    <xdr:sp macro="" textlink="">
      <xdr:nvSpPr>
        <xdr:cNvPr id="413" name="円/楕円 412"/>
        <xdr:cNvSpPr/>
      </xdr:nvSpPr>
      <xdr:spPr>
        <a:xfrm>
          <a:off x="95885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73068</xdr:rowOff>
    </xdr:from>
    <xdr:ext cx="534377" cy="259045"/>
    <xdr:sp macro="" textlink="">
      <xdr:nvSpPr>
        <xdr:cNvPr id="414" name="テキスト ボックス 413"/>
        <xdr:cNvSpPr txBox="1"/>
      </xdr:nvSpPr>
      <xdr:spPr>
        <a:xfrm>
          <a:off x="9372111" y="1293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164943</xdr:rowOff>
    </xdr:from>
    <xdr:to>
      <xdr:col>15</xdr:col>
      <xdr:colOff>180975</xdr:colOff>
      <xdr:row>98</xdr:row>
      <xdr:rowOff>28502</xdr:rowOff>
    </xdr:to>
    <xdr:cxnSp macro="">
      <xdr:nvCxnSpPr>
        <xdr:cNvPr id="445" name="直線コネクタ 444"/>
        <xdr:cNvCxnSpPr/>
      </xdr:nvCxnSpPr>
      <xdr:spPr>
        <a:xfrm flipV="1">
          <a:off x="9639300" y="15595443"/>
          <a:ext cx="838200" cy="12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114143</xdr:rowOff>
    </xdr:from>
    <xdr:to>
      <xdr:col>15</xdr:col>
      <xdr:colOff>231775</xdr:colOff>
      <xdr:row>91</xdr:row>
      <xdr:rowOff>44293</xdr:rowOff>
    </xdr:to>
    <xdr:sp macro="" textlink="">
      <xdr:nvSpPr>
        <xdr:cNvPr id="455" name="円/楕円 454"/>
        <xdr:cNvSpPr/>
      </xdr:nvSpPr>
      <xdr:spPr>
        <a:xfrm>
          <a:off x="10426700" y="1554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137020</xdr:rowOff>
    </xdr:from>
    <xdr:ext cx="534377" cy="259045"/>
    <xdr:sp macro="" textlink="">
      <xdr:nvSpPr>
        <xdr:cNvPr id="456" name="普通建設事業費 （ うち更新整備　）該当値テキスト"/>
        <xdr:cNvSpPr txBox="1"/>
      </xdr:nvSpPr>
      <xdr:spPr>
        <a:xfrm>
          <a:off x="10528300" y="15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149152</xdr:rowOff>
    </xdr:from>
    <xdr:to>
      <xdr:col>14</xdr:col>
      <xdr:colOff>79375</xdr:colOff>
      <xdr:row>98</xdr:row>
      <xdr:rowOff>79302</xdr:rowOff>
    </xdr:to>
    <xdr:sp macro="" textlink="">
      <xdr:nvSpPr>
        <xdr:cNvPr id="457" name="円/楕円 456"/>
        <xdr:cNvSpPr/>
      </xdr:nvSpPr>
      <xdr:spPr>
        <a:xfrm>
          <a:off x="9588500" y="167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70429</xdr:rowOff>
    </xdr:from>
    <xdr:ext cx="469744" cy="259045"/>
    <xdr:sp macro="" textlink="">
      <xdr:nvSpPr>
        <xdr:cNvPr id="458" name="テキスト ボックス 457"/>
        <xdr:cNvSpPr txBox="1"/>
      </xdr:nvSpPr>
      <xdr:spPr>
        <a:xfrm>
          <a:off x="9404427" y="1687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39497</xdr:rowOff>
    </xdr:from>
    <xdr:to>
      <xdr:col>23</xdr:col>
      <xdr:colOff>517525</xdr:colOff>
      <xdr:row>39</xdr:row>
      <xdr:rowOff>43307</xdr:rowOff>
    </xdr:to>
    <xdr:cxnSp macro="">
      <xdr:nvCxnSpPr>
        <xdr:cNvPr id="487" name="直線コネクタ 486"/>
        <xdr:cNvCxnSpPr/>
      </xdr:nvCxnSpPr>
      <xdr:spPr>
        <a:xfrm>
          <a:off x="15481300" y="6554597"/>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64135</xdr:rowOff>
    </xdr:from>
    <xdr:to>
      <xdr:col>22</xdr:col>
      <xdr:colOff>365125</xdr:colOff>
      <xdr:row>38</xdr:row>
      <xdr:rowOff>39497</xdr:rowOff>
    </xdr:to>
    <xdr:cxnSp macro="">
      <xdr:nvCxnSpPr>
        <xdr:cNvPr id="490" name="直線コネクタ 489"/>
        <xdr:cNvCxnSpPr/>
      </xdr:nvCxnSpPr>
      <xdr:spPr>
        <a:xfrm>
          <a:off x="14592300" y="5721985"/>
          <a:ext cx="889000" cy="8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64135</xdr:rowOff>
    </xdr:from>
    <xdr:to>
      <xdr:col>21</xdr:col>
      <xdr:colOff>161925</xdr:colOff>
      <xdr:row>35</xdr:row>
      <xdr:rowOff>49530</xdr:rowOff>
    </xdr:to>
    <xdr:cxnSp macro="">
      <xdr:nvCxnSpPr>
        <xdr:cNvPr id="493" name="直線コネクタ 492"/>
        <xdr:cNvCxnSpPr/>
      </xdr:nvCxnSpPr>
      <xdr:spPr>
        <a:xfrm flipV="1">
          <a:off x="13703300" y="5721985"/>
          <a:ext cx="889000" cy="3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70121</xdr:rowOff>
    </xdr:from>
    <xdr:ext cx="469744" cy="259045"/>
    <xdr:sp macro="" textlink="">
      <xdr:nvSpPr>
        <xdr:cNvPr id="495" name="テキスト ボックス 494"/>
        <xdr:cNvSpPr txBox="1"/>
      </xdr:nvSpPr>
      <xdr:spPr>
        <a:xfrm>
          <a:off x="14357427" y="624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49530</xdr:rowOff>
    </xdr:from>
    <xdr:to>
      <xdr:col>19</xdr:col>
      <xdr:colOff>644525</xdr:colOff>
      <xdr:row>36</xdr:row>
      <xdr:rowOff>135509</xdr:rowOff>
    </xdr:to>
    <xdr:cxnSp macro="">
      <xdr:nvCxnSpPr>
        <xdr:cNvPr id="496" name="直線コネクタ 495"/>
        <xdr:cNvCxnSpPr/>
      </xdr:nvCxnSpPr>
      <xdr:spPr>
        <a:xfrm flipV="1">
          <a:off x="12814300" y="6050280"/>
          <a:ext cx="889000" cy="2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105537</xdr:rowOff>
    </xdr:from>
    <xdr:to>
      <xdr:col>20</xdr:col>
      <xdr:colOff>9525</xdr:colOff>
      <xdr:row>37</xdr:row>
      <xdr:rowOff>35687</xdr:rowOff>
    </xdr:to>
    <xdr:sp macro="" textlink="">
      <xdr:nvSpPr>
        <xdr:cNvPr id="497" name="フローチャート : 判断 496"/>
        <xdr:cNvSpPr/>
      </xdr:nvSpPr>
      <xdr:spPr>
        <a:xfrm>
          <a:off x="13652500" y="627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26814</xdr:rowOff>
    </xdr:from>
    <xdr:ext cx="469744" cy="259045"/>
    <xdr:sp macro="" textlink="">
      <xdr:nvSpPr>
        <xdr:cNvPr id="498" name="テキスト ボックス 497"/>
        <xdr:cNvSpPr txBox="1"/>
      </xdr:nvSpPr>
      <xdr:spPr>
        <a:xfrm>
          <a:off x="13468427" y="637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58801</xdr:rowOff>
    </xdr:from>
    <xdr:to>
      <xdr:col>18</xdr:col>
      <xdr:colOff>492125</xdr:colOff>
      <xdr:row>36</xdr:row>
      <xdr:rowOff>160401</xdr:rowOff>
    </xdr:to>
    <xdr:sp macro="" textlink="">
      <xdr:nvSpPr>
        <xdr:cNvPr id="499" name="フローチャート : 判断 498"/>
        <xdr:cNvSpPr/>
      </xdr:nvSpPr>
      <xdr:spPr>
        <a:xfrm>
          <a:off x="12763500" y="623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5478</xdr:rowOff>
    </xdr:from>
    <xdr:ext cx="469744" cy="259045"/>
    <xdr:sp macro="" textlink="">
      <xdr:nvSpPr>
        <xdr:cNvPr id="500" name="テキスト ボックス 499"/>
        <xdr:cNvSpPr txBox="1"/>
      </xdr:nvSpPr>
      <xdr:spPr>
        <a:xfrm>
          <a:off x="12579427" y="600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163957</xdr:rowOff>
    </xdr:from>
    <xdr:to>
      <xdr:col>23</xdr:col>
      <xdr:colOff>568325</xdr:colOff>
      <xdr:row>39</xdr:row>
      <xdr:rowOff>94107</xdr:rowOff>
    </xdr:to>
    <xdr:sp macro="" textlink="">
      <xdr:nvSpPr>
        <xdr:cNvPr id="506" name="円/楕円 505"/>
        <xdr:cNvSpPr/>
      </xdr:nvSpPr>
      <xdr:spPr>
        <a:xfrm>
          <a:off x="16268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160147</xdr:rowOff>
    </xdr:from>
    <xdr:to>
      <xdr:col>22</xdr:col>
      <xdr:colOff>415925</xdr:colOff>
      <xdr:row>38</xdr:row>
      <xdr:rowOff>90297</xdr:rowOff>
    </xdr:to>
    <xdr:sp macro="" textlink="">
      <xdr:nvSpPr>
        <xdr:cNvPr id="508" name="円/楕円 507"/>
        <xdr:cNvSpPr/>
      </xdr:nvSpPr>
      <xdr:spPr>
        <a:xfrm>
          <a:off x="154305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81424</xdr:rowOff>
    </xdr:from>
    <xdr:ext cx="469744" cy="259045"/>
    <xdr:sp macro="" textlink="">
      <xdr:nvSpPr>
        <xdr:cNvPr id="509" name="テキスト ボックス 508"/>
        <xdr:cNvSpPr txBox="1"/>
      </xdr:nvSpPr>
      <xdr:spPr>
        <a:xfrm>
          <a:off x="15246427" y="659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13335</xdr:rowOff>
    </xdr:from>
    <xdr:to>
      <xdr:col>21</xdr:col>
      <xdr:colOff>212725</xdr:colOff>
      <xdr:row>33</xdr:row>
      <xdr:rowOff>114935</xdr:rowOff>
    </xdr:to>
    <xdr:sp macro="" textlink="">
      <xdr:nvSpPr>
        <xdr:cNvPr id="510" name="円/楕円 509"/>
        <xdr:cNvSpPr/>
      </xdr:nvSpPr>
      <xdr:spPr>
        <a:xfrm>
          <a:off x="14541500" y="56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31</xdr:row>
      <xdr:rowOff>131462</xdr:rowOff>
    </xdr:from>
    <xdr:ext cx="469744" cy="259045"/>
    <xdr:sp macro="" textlink="">
      <xdr:nvSpPr>
        <xdr:cNvPr id="511" name="テキスト ボックス 510"/>
        <xdr:cNvSpPr txBox="1"/>
      </xdr:nvSpPr>
      <xdr:spPr>
        <a:xfrm>
          <a:off x="14357427" y="544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170180</xdr:rowOff>
    </xdr:from>
    <xdr:to>
      <xdr:col>20</xdr:col>
      <xdr:colOff>9525</xdr:colOff>
      <xdr:row>35</xdr:row>
      <xdr:rowOff>100330</xdr:rowOff>
    </xdr:to>
    <xdr:sp macro="" textlink="">
      <xdr:nvSpPr>
        <xdr:cNvPr id="512" name="円/楕円 511"/>
        <xdr:cNvSpPr/>
      </xdr:nvSpPr>
      <xdr:spPr>
        <a:xfrm>
          <a:off x="13652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116857</xdr:rowOff>
    </xdr:from>
    <xdr:ext cx="469744" cy="259045"/>
    <xdr:sp macro="" textlink="">
      <xdr:nvSpPr>
        <xdr:cNvPr id="513" name="テキスト ボックス 512"/>
        <xdr:cNvSpPr txBox="1"/>
      </xdr:nvSpPr>
      <xdr:spPr>
        <a:xfrm>
          <a:off x="134684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84709</xdr:rowOff>
    </xdr:from>
    <xdr:to>
      <xdr:col>18</xdr:col>
      <xdr:colOff>492125</xdr:colOff>
      <xdr:row>37</xdr:row>
      <xdr:rowOff>14859</xdr:rowOff>
    </xdr:to>
    <xdr:sp macro="" textlink="">
      <xdr:nvSpPr>
        <xdr:cNvPr id="514" name="円/楕円 513"/>
        <xdr:cNvSpPr/>
      </xdr:nvSpPr>
      <xdr:spPr>
        <a:xfrm>
          <a:off x="12763500" y="6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5986</xdr:rowOff>
    </xdr:from>
    <xdr:ext cx="469744" cy="259045"/>
    <xdr:sp macro="" textlink="">
      <xdr:nvSpPr>
        <xdr:cNvPr id="515" name="テキスト ボックス 514"/>
        <xdr:cNvSpPr txBox="1"/>
      </xdr:nvSpPr>
      <xdr:spPr>
        <a:xfrm>
          <a:off x="12579427" y="63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60,235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66418</xdr:rowOff>
    </xdr:from>
    <xdr:to>
      <xdr:col>23</xdr:col>
      <xdr:colOff>517525</xdr:colOff>
      <xdr:row>77</xdr:row>
      <xdr:rowOff>70483</xdr:rowOff>
    </xdr:to>
    <xdr:cxnSp macro="">
      <xdr:nvCxnSpPr>
        <xdr:cNvPr id="595" name="直線コネクタ 594"/>
        <xdr:cNvCxnSpPr/>
      </xdr:nvCxnSpPr>
      <xdr:spPr>
        <a:xfrm flipV="1">
          <a:off x="15481300" y="13268068"/>
          <a:ext cx="8382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70483</xdr:rowOff>
    </xdr:from>
    <xdr:to>
      <xdr:col>22</xdr:col>
      <xdr:colOff>365125</xdr:colOff>
      <xdr:row>77</xdr:row>
      <xdr:rowOff>75724</xdr:rowOff>
    </xdr:to>
    <xdr:cxnSp macro="">
      <xdr:nvCxnSpPr>
        <xdr:cNvPr id="598" name="直線コネクタ 597"/>
        <xdr:cNvCxnSpPr/>
      </xdr:nvCxnSpPr>
      <xdr:spPr>
        <a:xfrm flipV="1">
          <a:off x="14592300" y="13272133"/>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71707</xdr:rowOff>
    </xdr:from>
    <xdr:to>
      <xdr:col>21</xdr:col>
      <xdr:colOff>161925</xdr:colOff>
      <xdr:row>77</xdr:row>
      <xdr:rowOff>75724</xdr:rowOff>
    </xdr:to>
    <xdr:cxnSp macro="">
      <xdr:nvCxnSpPr>
        <xdr:cNvPr id="601" name="直線コネクタ 600"/>
        <xdr:cNvCxnSpPr/>
      </xdr:nvCxnSpPr>
      <xdr:spPr>
        <a:xfrm>
          <a:off x="13703300" y="13273357"/>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64343</xdr:rowOff>
    </xdr:from>
    <xdr:to>
      <xdr:col>19</xdr:col>
      <xdr:colOff>644525</xdr:colOff>
      <xdr:row>77</xdr:row>
      <xdr:rowOff>71707</xdr:rowOff>
    </xdr:to>
    <xdr:cxnSp macro="">
      <xdr:nvCxnSpPr>
        <xdr:cNvPr id="604" name="直線コネクタ 603"/>
        <xdr:cNvCxnSpPr/>
      </xdr:nvCxnSpPr>
      <xdr:spPr>
        <a:xfrm>
          <a:off x="12814300" y="13265993"/>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05" name="フローチャート : 判断 604"/>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06" name="テキスト ボックス 605"/>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07" name="フローチャート : 判断 606"/>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08" name="テキスト ボックス 607"/>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15618</xdr:rowOff>
    </xdr:from>
    <xdr:to>
      <xdr:col>23</xdr:col>
      <xdr:colOff>568325</xdr:colOff>
      <xdr:row>77</xdr:row>
      <xdr:rowOff>117218</xdr:rowOff>
    </xdr:to>
    <xdr:sp macro="" textlink="">
      <xdr:nvSpPr>
        <xdr:cNvPr id="614" name="円/楕円 613"/>
        <xdr:cNvSpPr/>
      </xdr:nvSpPr>
      <xdr:spPr>
        <a:xfrm>
          <a:off x="16268700" y="1321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165495</xdr:rowOff>
    </xdr:from>
    <xdr:ext cx="534377" cy="259045"/>
    <xdr:sp macro="" textlink="">
      <xdr:nvSpPr>
        <xdr:cNvPr id="615" name="公債費該当値テキスト"/>
        <xdr:cNvSpPr txBox="1"/>
      </xdr:nvSpPr>
      <xdr:spPr>
        <a:xfrm>
          <a:off x="16370300" y="1319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19683</xdr:rowOff>
    </xdr:from>
    <xdr:to>
      <xdr:col>22</xdr:col>
      <xdr:colOff>415925</xdr:colOff>
      <xdr:row>77</xdr:row>
      <xdr:rowOff>121283</xdr:rowOff>
    </xdr:to>
    <xdr:sp macro="" textlink="">
      <xdr:nvSpPr>
        <xdr:cNvPr id="616" name="円/楕円 615"/>
        <xdr:cNvSpPr/>
      </xdr:nvSpPr>
      <xdr:spPr>
        <a:xfrm>
          <a:off x="15430500" y="1322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112410</xdr:rowOff>
    </xdr:from>
    <xdr:ext cx="534377" cy="259045"/>
    <xdr:sp macro="" textlink="">
      <xdr:nvSpPr>
        <xdr:cNvPr id="617" name="テキスト ボックス 616"/>
        <xdr:cNvSpPr txBox="1"/>
      </xdr:nvSpPr>
      <xdr:spPr>
        <a:xfrm>
          <a:off x="15214111" y="1331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24924</xdr:rowOff>
    </xdr:from>
    <xdr:to>
      <xdr:col>21</xdr:col>
      <xdr:colOff>212725</xdr:colOff>
      <xdr:row>77</xdr:row>
      <xdr:rowOff>126524</xdr:rowOff>
    </xdr:to>
    <xdr:sp macro="" textlink="">
      <xdr:nvSpPr>
        <xdr:cNvPr id="618" name="円/楕円 617"/>
        <xdr:cNvSpPr/>
      </xdr:nvSpPr>
      <xdr:spPr>
        <a:xfrm>
          <a:off x="14541500" y="1322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117651</xdr:rowOff>
    </xdr:from>
    <xdr:ext cx="534377" cy="259045"/>
    <xdr:sp macro="" textlink="">
      <xdr:nvSpPr>
        <xdr:cNvPr id="619" name="テキスト ボックス 618"/>
        <xdr:cNvSpPr txBox="1"/>
      </xdr:nvSpPr>
      <xdr:spPr>
        <a:xfrm>
          <a:off x="14325111" y="133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20907</xdr:rowOff>
    </xdr:from>
    <xdr:to>
      <xdr:col>20</xdr:col>
      <xdr:colOff>9525</xdr:colOff>
      <xdr:row>77</xdr:row>
      <xdr:rowOff>122507</xdr:rowOff>
    </xdr:to>
    <xdr:sp macro="" textlink="">
      <xdr:nvSpPr>
        <xdr:cNvPr id="620" name="円/楕円 619"/>
        <xdr:cNvSpPr/>
      </xdr:nvSpPr>
      <xdr:spPr>
        <a:xfrm>
          <a:off x="13652500" y="132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113634</xdr:rowOff>
    </xdr:from>
    <xdr:ext cx="534377" cy="259045"/>
    <xdr:sp macro="" textlink="">
      <xdr:nvSpPr>
        <xdr:cNvPr id="621" name="テキスト ボックス 620"/>
        <xdr:cNvSpPr txBox="1"/>
      </xdr:nvSpPr>
      <xdr:spPr>
        <a:xfrm>
          <a:off x="13436111" y="1331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13543</xdr:rowOff>
    </xdr:from>
    <xdr:to>
      <xdr:col>18</xdr:col>
      <xdr:colOff>492125</xdr:colOff>
      <xdr:row>77</xdr:row>
      <xdr:rowOff>115143</xdr:rowOff>
    </xdr:to>
    <xdr:sp macro="" textlink="">
      <xdr:nvSpPr>
        <xdr:cNvPr id="622" name="円/楕円 621"/>
        <xdr:cNvSpPr/>
      </xdr:nvSpPr>
      <xdr:spPr>
        <a:xfrm>
          <a:off x="12763500" y="132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106270</xdr:rowOff>
    </xdr:from>
    <xdr:ext cx="534377" cy="259045"/>
    <xdr:sp macro="" textlink="">
      <xdr:nvSpPr>
        <xdr:cNvPr id="623" name="テキスト ボックス 622"/>
        <xdr:cNvSpPr txBox="1"/>
      </xdr:nvSpPr>
      <xdr:spPr>
        <a:xfrm>
          <a:off x="12547111" y="133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123789</xdr:rowOff>
    </xdr:from>
    <xdr:to>
      <xdr:col>23</xdr:col>
      <xdr:colOff>517525</xdr:colOff>
      <xdr:row>97</xdr:row>
      <xdr:rowOff>142638</xdr:rowOff>
    </xdr:to>
    <xdr:cxnSp macro="">
      <xdr:nvCxnSpPr>
        <xdr:cNvPr id="648" name="直線コネクタ 647"/>
        <xdr:cNvCxnSpPr/>
      </xdr:nvCxnSpPr>
      <xdr:spPr>
        <a:xfrm flipV="1">
          <a:off x="15481300" y="16754439"/>
          <a:ext cx="838200" cy="1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141129</xdr:rowOff>
    </xdr:from>
    <xdr:to>
      <xdr:col>22</xdr:col>
      <xdr:colOff>365125</xdr:colOff>
      <xdr:row>97</xdr:row>
      <xdr:rowOff>142638</xdr:rowOff>
    </xdr:to>
    <xdr:cxnSp macro="">
      <xdr:nvCxnSpPr>
        <xdr:cNvPr id="651" name="直線コネクタ 650"/>
        <xdr:cNvCxnSpPr/>
      </xdr:nvCxnSpPr>
      <xdr:spPr>
        <a:xfrm>
          <a:off x="14592300" y="1677177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123983</xdr:rowOff>
    </xdr:from>
    <xdr:to>
      <xdr:col>21</xdr:col>
      <xdr:colOff>161925</xdr:colOff>
      <xdr:row>97</xdr:row>
      <xdr:rowOff>141129</xdr:rowOff>
    </xdr:to>
    <xdr:cxnSp macro="">
      <xdr:nvCxnSpPr>
        <xdr:cNvPr id="654" name="直線コネクタ 653"/>
        <xdr:cNvCxnSpPr/>
      </xdr:nvCxnSpPr>
      <xdr:spPr>
        <a:xfrm>
          <a:off x="13703300" y="16754633"/>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123983</xdr:rowOff>
    </xdr:from>
    <xdr:to>
      <xdr:col>19</xdr:col>
      <xdr:colOff>644525</xdr:colOff>
      <xdr:row>97</xdr:row>
      <xdr:rowOff>141660</xdr:rowOff>
    </xdr:to>
    <xdr:cxnSp macro="">
      <xdr:nvCxnSpPr>
        <xdr:cNvPr id="657" name="直線コネクタ 656"/>
        <xdr:cNvCxnSpPr/>
      </xdr:nvCxnSpPr>
      <xdr:spPr>
        <a:xfrm flipV="1">
          <a:off x="12814300" y="16754633"/>
          <a:ext cx="889000" cy="1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19045</xdr:rowOff>
    </xdr:from>
    <xdr:to>
      <xdr:col>20</xdr:col>
      <xdr:colOff>9525</xdr:colOff>
      <xdr:row>97</xdr:row>
      <xdr:rowOff>120645</xdr:rowOff>
    </xdr:to>
    <xdr:sp macro="" textlink="">
      <xdr:nvSpPr>
        <xdr:cNvPr id="658" name="フローチャート : 判断 657"/>
        <xdr:cNvSpPr/>
      </xdr:nvSpPr>
      <xdr:spPr>
        <a:xfrm>
          <a:off x="13652500" y="166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137172</xdr:rowOff>
    </xdr:from>
    <xdr:ext cx="534377" cy="259045"/>
    <xdr:sp macro="" textlink="">
      <xdr:nvSpPr>
        <xdr:cNvPr id="659" name="テキスト ボックス 658"/>
        <xdr:cNvSpPr txBox="1"/>
      </xdr:nvSpPr>
      <xdr:spPr>
        <a:xfrm>
          <a:off x="13436111" y="164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44334</xdr:rowOff>
    </xdr:from>
    <xdr:to>
      <xdr:col>18</xdr:col>
      <xdr:colOff>492125</xdr:colOff>
      <xdr:row>97</xdr:row>
      <xdr:rowOff>145934</xdr:rowOff>
    </xdr:to>
    <xdr:sp macro="" textlink="">
      <xdr:nvSpPr>
        <xdr:cNvPr id="660" name="フローチャート : 判断 659"/>
        <xdr:cNvSpPr/>
      </xdr:nvSpPr>
      <xdr:spPr>
        <a:xfrm>
          <a:off x="12763500" y="1667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162461</xdr:rowOff>
    </xdr:from>
    <xdr:ext cx="534377" cy="259045"/>
    <xdr:sp macro="" textlink="">
      <xdr:nvSpPr>
        <xdr:cNvPr id="661" name="テキスト ボックス 660"/>
        <xdr:cNvSpPr txBox="1"/>
      </xdr:nvSpPr>
      <xdr:spPr>
        <a:xfrm>
          <a:off x="12547111" y="1645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72989</xdr:rowOff>
    </xdr:from>
    <xdr:to>
      <xdr:col>23</xdr:col>
      <xdr:colOff>568325</xdr:colOff>
      <xdr:row>98</xdr:row>
      <xdr:rowOff>3139</xdr:rowOff>
    </xdr:to>
    <xdr:sp macro="" textlink="">
      <xdr:nvSpPr>
        <xdr:cNvPr id="667" name="円/楕円 666"/>
        <xdr:cNvSpPr/>
      </xdr:nvSpPr>
      <xdr:spPr>
        <a:xfrm>
          <a:off x="16268700" y="1670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534377" cy="259045"/>
    <xdr:sp macro="" textlink="">
      <xdr:nvSpPr>
        <xdr:cNvPr id="668" name="積立金該当値テキスト"/>
        <xdr:cNvSpPr txBox="1"/>
      </xdr:nvSpPr>
      <xdr:spPr>
        <a:xfrm>
          <a:off x="16370300" y="166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91838</xdr:rowOff>
    </xdr:from>
    <xdr:to>
      <xdr:col>22</xdr:col>
      <xdr:colOff>415925</xdr:colOff>
      <xdr:row>98</xdr:row>
      <xdr:rowOff>21988</xdr:rowOff>
    </xdr:to>
    <xdr:sp macro="" textlink="">
      <xdr:nvSpPr>
        <xdr:cNvPr id="669" name="円/楕円 668"/>
        <xdr:cNvSpPr/>
      </xdr:nvSpPr>
      <xdr:spPr>
        <a:xfrm>
          <a:off x="15430500" y="167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13115</xdr:rowOff>
    </xdr:from>
    <xdr:ext cx="469744" cy="259045"/>
    <xdr:sp macro="" textlink="">
      <xdr:nvSpPr>
        <xdr:cNvPr id="670" name="テキスト ボックス 669"/>
        <xdr:cNvSpPr txBox="1"/>
      </xdr:nvSpPr>
      <xdr:spPr>
        <a:xfrm>
          <a:off x="15246427" y="1681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90329</xdr:rowOff>
    </xdr:from>
    <xdr:to>
      <xdr:col>21</xdr:col>
      <xdr:colOff>212725</xdr:colOff>
      <xdr:row>98</xdr:row>
      <xdr:rowOff>20479</xdr:rowOff>
    </xdr:to>
    <xdr:sp macro="" textlink="">
      <xdr:nvSpPr>
        <xdr:cNvPr id="671" name="円/楕円 670"/>
        <xdr:cNvSpPr/>
      </xdr:nvSpPr>
      <xdr:spPr>
        <a:xfrm>
          <a:off x="14541500" y="167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11606</xdr:rowOff>
    </xdr:from>
    <xdr:ext cx="469744" cy="259045"/>
    <xdr:sp macro="" textlink="">
      <xdr:nvSpPr>
        <xdr:cNvPr id="672" name="テキスト ボックス 671"/>
        <xdr:cNvSpPr txBox="1"/>
      </xdr:nvSpPr>
      <xdr:spPr>
        <a:xfrm>
          <a:off x="14357427" y="1681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73183</xdr:rowOff>
    </xdr:from>
    <xdr:to>
      <xdr:col>20</xdr:col>
      <xdr:colOff>9525</xdr:colOff>
      <xdr:row>98</xdr:row>
      <xdr:rowOff>3333</xdr:rowOff>
    </xdr:to>
    <xdr:sp macro="" textlink="">
      <xdr:nvSpPr>
        <xdr:cNvPr id="673" name="円/楕円 672"/>
        <xdr:cNvSpPr/>
      </xdr:nvSpPr>
      <xdr:spPr>
        <a:xfrm>
          <a:off x="13652500" y="167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165910</xdr:rowOff>
    </xdr:from>
    <xdr:ext cx="534377" cy="259045"/>
    <xdr:sp macro="" textlink="">
      <xdr:nvSpPr>
        <xdr:cNvPr id="674" name="テキスト ボックス 673"/>
        <xdr:cNvSpPr txBox="1"/>
      </xdr:nvSpPr>
      <xdr:spPr>
        <a:xfrm>
          <a:off x="13436111" y="167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90860</xdr:rowOff>
    </xdr:from>
    <xdr:to>
      <xdr:col>18</xdr:col>
      <xdr:colOff>492125</xdr:colOff>
      <xdr:row>98</xdr:row>
      <xdr:rowOff>21010</xdr:rowOff>
    </xdr:to>
    <xdr:sp macro="" textlink="">
      <xdr:nvSpPr>
        <xdr:cNvPr id="675" name="円/楕円 674"/>
        <xdr:cNvSpPr/>
      </xdr:nvSpPr>
      <xdr:spPr>
        <a:xfrm>
          <a:off x="12763500" y="167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12137</xdr:rowOff>
    </xdr:from>
    <xdr:ext cx="469744" cy="259045"/>
    <xdr:sp macro="" textlink="">
      <xdr:nvSpPr>
        <xdr:cNvPr id="676" name="テキスト ボックス 675"/>
        <xdr:cNvSpPr txBox="1"/>
      </xdr:nvSpPr>
      <xdr:spPr>
        <a:xfrm>
          <a:off x="12579427" y="1681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17399</xdr:rowOff>
    </xdr:from>
    <xdr:to>
      <xdr:col>32</xdr:col>
      <xdr:colOff>187325</xdr:colOff>
      <xdr:row>39</xdr:row>
      <xdr:rowOff>20980</xdr:rowOff>
    </xdr:to>
    <xdr:cxnSp macro="">
      <xdr:nvCxnSpPr>
        <xdr:cNvPr id="705" name="直線コネクタ 704"/>
        <xdr:cNvCxnSpPr/>
      </xdr:nvCxnSpPr>
      <xdr:spPr>
        <a:xfrm>
          <a:off x="21323300" y="670394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17399</xdr:rowOff>
    </xdr:from>
    <xdr:to>
      <xdr:col>31</xdr:col>
      <xdr:colOff>34925</xdr:colOff>
      <xdr:row>39</xdr:row>
      <xdr:rowOff>18390</xdr:rowOff>
    </xdr:to>
    <xdr:cxnSp macro="">
      <xdr:nvCxnSpPr>
        <xdr:cNvPr id="708" name="直線コネクタ 707"/>
        <xdr:cNvCxnSpPr/>
      </xdr:nvCxnSpPr>
      <xdr:spPr>
        <a:xfrm flipV="1">
          <a:off x="20434300" y="670394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17856</xdr:rowOff>
    </xdr:from>
    <xdr:to>
      <xdr:col>29</xdr:col>
      <xdr:colOff>517525</xdr:colOff>
      <xdr:row>39</xdr:row>
      <xdr:rowOff>18390</xdr:rowOff>
    </xdr:to>
    <xdr:cxnSp macro="">
      <xdr:nvCxnSpPr>
        <xdr:cNvPr id="711" name="直線コネクタ 710"/>
        <xdr:cNvCxnSpPr/>
      </xdr:nvCxnSpPr>
      <xdr:spPr>
        <a:xfrm>
          <a:off x="19545300" y="6704406"/>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17856</xdr:rowOff>
    </xdr:from>
    <xdr:to>
      <xdr:col>28</xdr:col>
      <xdr:colOff>314325</xdr:colOff>
      <xdr:row>39</xdr:row>
      <xdr:rowOff>19914</xdr:rowOff>
    </xdr:to>
    <xdr:cxnSp macro="">
      <xdr:nvCxnSpPr>
        <xdr:cNvPr id="714" name="直線コネクタ 713"/>
        <xdr:cNvCxnSpPr/>
      </xdr:nvCxnSpPr>
      <xdr:spPr>
        <a:xfrm flipV="1">
          <a:off x="18656300" y="670440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112293</xdr:rowOff>
    </xdr:from>
    <xdr:to>
      <xdr:col>28</xdr:col>
      <xdr:colOff>365125</xdr:colOff>
      <xdr:row>39</xdr:row>
      <xdr:rowOff>42443</xdr:rowOff>
    </xdr:to>
    <xdr:sp macro="" textlink="">
      <xdr:nvSpPr>
        <xdr:cNvPr id="715" name="フローチャート : 判断 714"/>
        <xdr:cNvSpPr/>
      </xdr:nvSpPr>
      <xdr:spPr>
        <a:xfrm>
          <a:off x="19494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58971</xdr:rowOff>
    </xdr:from>
    <xdr:ext cx="378565" cy="259045"/>
    <xdr:sp macro="" textlink="">
      <xdr:nvSpPr>
        <xdr:cNvPr id="716" name="テキスト ボックス 715"/>
        <xdr:cNvSpPr txBox="1"/>
      </xdr:nvSpPr>
      <xdr:spPr>
        <a:xfrm>
          <a:off x="19356017" y="64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108331</xdr:rowOff>
    </xdr:from>
    <xdr:to>
      <xdr:col>27</xdr:col>
      <xdr:colOff>161925</xdr:colOff>
      <xdr:row>39</xdr:row>
      <xdr:rowOff>38481</xdr:rowOff>
    </xdr:to>
    <xdr:sp macro="" textlink="">
      <xdr:nvSpPr>
        <xdr:cNvPr id="717" name="フローチャート : 判断 716"/>
        <xdr:cNvSpPr/>
      </xdr:nvSpPr>
      <xdr:spPr>
        <a:xfrm>
          <a:off x="18605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55008</xdr:rowOff>
    </xdr:from>
    <xdr:ext cx="378565" cy="259045"/>
    <xdr:sp macro="" textlink="">
      <xdr:nvSpPr>
        <xdr:cNvPr id="718" name="テキスト ボックス 717"/>
        <xdr:cNvSpPr txBox="1"/>
      </xdr:nvSpPr>
      <xdr:spPr>
        <a:xfrm>
          <a:off x="18467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141630</xdr:rowOff>
    </xdr:from>
    <xdr:to>
      <xdr:col>32</xdr:col>
      <xdr:colOff>238125</xdr:colOff>
      <xdr:row>39</xdr:row>
      <xdr:rowOff>71780</xdr:rowOff>
    </xdr:to>
    <xdr:sp macro="" textlink="">
      <xdr:nvSpPr>
        <xdr:cNvPr id="724" name="円/楕円 723"/>
        <xdr:cNvSpPr/>
      </xdr:nvSpPr>
      <xdr:spPr>
        <a:xfrm>
          <a:off x="22110700" y="66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78680</xdr:rowOff>
    </xdr:from>
    <xdr:ext cx="378565" cy="259045"/>
    <xdr:sp macro="" textlink="">
      <xdr:nvSpPr>
        <xdr:cNvPr id="725" name="投資及び出資金該当値テキスト"/>
        <xdr:cNvSpPr txBox="1"/>
      </xdr:nvSpPr>
      <xdr:spPr>
        <a:xfrm>
          <a:off x="22212300" y="6593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138049</xdr:rowOff>
    </xdr:from>
    <xdr:to>
      <xdr:col>31</xdr:col>
      <xdr:colOff>85725</xdr:colOff>
      <xdr:row>39</xdr:row>
      <xdr:rowOff>68199</xdr:rowOff>
    </xdr:to>
    <xdr:sp macro="" textlink="">
      <xdr:nvSpPr>
        <xdr:cNvPr id="726" name="円/楕円 725"/>
        <xdr:cNvSpPr/>
      </xdr:nvSpPr>
      <xdr:spPr>
        <a:xfrm>
          <a:off x="21272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59326</xdr:rowOff>
    </xdr:from>
    <xdr:ext cx="378565" cy="259045"/>
    <xdr:sp macro="" textlink="">
      <xdr:nvSpPr>
        <xdr:cNvPr id="727" name="テキスト ボックス 726"/>
        <xdr:cNvSpPr txBox="1"/>
      </xdr:nvSpPr>
      <xdr:spPr>
        <a:xfrm>
          <a:off x="21134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139040</xdr:rowOff>
    </xdr:from>
    <xdr:to>
      <xdr:col>29</xdr:col>
      <xdr:colOff>568325</xdr:colOff>
      <xdr:row>39</xdr:row>
      <xdr:rowOff>69190</xdr:rowOff>
    </xdr:to>
    <xdr:sp macro="" textlink="">
      <xdr:nvSpPr>
        <xdr:cNvPr id="728" name="円/楕円 727"/>
        <xdr:cNvSpPr/>
      </xdr:nvSpPr>
      <xdr:spPr>
        <a:xfrm>
          <a:off x="20383500" y="66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60317</xdr:rowOff>
    </xdr:from>
    <xdr:ext cx="378565" cy="259045"/>
    <xdr:sp macro="" textlink="">
      <xdr:nvSpPr>
        <xdr:cNvPr id="729" name="テキスト ボックス 728"/>
        <xdr:cNvSpPr txBox="1"/>
      </xdr:nvSpPr>
      <xdr:spPr>
        <a:xfrm>
          <a:off x="20245017" y="674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138506</xdr:rowOff>
    </xdr:from>
    <xdr:to>
      <xdr:col>28</xdr:col>
      <xdr:colOff>365125</xdr:colOff>
      <xdr:row>39</xdr:row>
      <xdr:rowOff>68656</xdr:rowOff>
    </xdr:to>
    <xdr:sp macro="" textlink="">
      <xdr:nvSpPr>
        <xdr:cNvPr id="730" name="円/楕円 729"/>
        <xdr:cNvSpPr/>
      </xdr:nvSpPr>
      <xdr:spPr>
        <a:xfrm>
          <a:off x="19494500" y="66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59783</xdr:rowOff>
    </xdr:from>
    <xdr:ext cx="378565" cy="259045"/>
    <xdr:sp macro="" textlink="">
      <xdr:nvSpPr>
        <xdr:cNvPr id="731" name="テキスト ボックス 730"/>
        <xdr:cNvSpPr txBox="1"/>
      </xdr:nvSpPr>
      <xdr:spPr>
        <a:xfrm>
          <a:off x="19356017" y="6746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140564</xdr:rowOff>
    </xdr:from>
    <xdr:to>
      <xdr:col>27</xdr:col>
      <xdr:colOff>161925</xdr:colOff>
      <xdr:row>39</xdr:row>
      <xdr:rowOff>70714</xdr:rowOff>
    </xdr:to>
    <xdr:sp macro="" textlink="">
      <xdr:nvSpPr>
        <xdr:cNvPr id="732" name="円/楕円 731"/>
        <xdr:cNvSpPr/>
      </xdr:nvSpPr>
      <xdr:spPr>
        <a:xfrm>
          <a:off x="18605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61841</xdr:rowOff>
    </xdr:from>
    <xdr:ext cx="378565" cy="259045"/>
    <xdr:sp macro="" textlink="">
      <xdr:nvSpPr>
        <xdr:cNvPr id="733" name="テキスト ボックス 732"/>
        <xdr:cNvSpPr txBox="1"/>
      </xdr:nvSpPr>
      <xdr:spPr>
        <a:xfrm>
          <a:off x="18467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27261</xdr:rowOff>
    </xdr:from>
    <xdr:to>
      <xdr:col>32</xdr:col>
      <xdr:colOff>187325</xdr:colOff>
      <xdr:row>59</xdr:row>
      <xdr:rowOff>29613</xdr:rowOff>
    </xdr:to>
    <xdr:cxnSp macro="">
      <xdr:nvCxnSpPr>
        <xdr:cNvPr id="764" name="直線コネクタ 763"/>
        <xdr:cNvCxnSpPr/>
      </xdr:nvCxnSpPr>
      <xdr:spPr>
        <a:xfrm>
          <a:off x="21323300" y="10142811"/>
          <a:ext cx="8382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23016</xdr:rowOff>
    </xdr:from>
    <xdr:to>
      <xdr:col>31</xdr:col>
      <xdr:colOff>34925</xdr:colOff>
      <xdr:row>59</xdr:row>
      <xdr:rowOff>27261</xdr:rowOff>
    </xdr:to>
    <xdr:cxnSp macro="">
      <xdr:nvCxnSpPr>
        <xdr:cNvPr id="767" name="直線コネクタ 766"/>
        <xdr:cNvCxnSpPr/>
      </xdr:nvCxnSpPr>
      <xdr:spPr>
        <a:xfrm>
          <a:off x="20434300" y="10138566"/>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14297</xdr:rowOff>
    </xdr:from>
    <xdr:to>
      <xdr:col>29</xdr:col>
      <xdr:colOff>517525</xdr:colOff>
      <xdr:row>59</xdr:row>
      <xdr:rowOff>23016</xdr:rowOff>
    </xdr:to>
    <xdr:cxnSp macro="">
      <xdr:nvCxnSpPr>
        <xdr:cNvPr id="770" name="直線コネクタ 769"/>
        <xdr:cNvCxnSpPr/>
      </xdr:nvCxnSpPr>
      <xdr:spPr>
        <a:xfrm>
          <a:off x="19545300" y="10129847"/>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13513</xdr:rowOff>
    </xdr:from>
    <xdr:to>
      <xdr:col>28</xdr:col>
      <xdr:colOff>314325</xdr:colOff>
      <xdr:row>59</xdr:row>
      <xdr:rowOff>14297</xdr:rowOff>
    </xdr:to>
    <xdr:cxnSp macro="">
      <xdr:nvCxnSpPr>
        <xdr:cNvPr id="773" name="直線コネクタ 772"/>
        <xdr:cNvCxnSpPr/>
      </xdr:nvCxnSpPr>
      <xdr:spPr>
        <a:xfrm>
          <a:off x="18656300" y="10129063"/>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160909</xdr:rowOff>
    </xdr:from>
    <xdr:to>
      <xdr:col>28</xdr:col>
      <xdr:colOff>365125</xdr:colOff>
      <xdr:row>59</xdr:row>
      <xdr:rowOff>91059</xdr:rowOff>
    </xdr:to>
    <xdr:sp macro="" textlink="">
      <xdr:nvSpPr>
        <xdr:cNvPr id="774" name="フローチャート : 判断 773"/>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82186</xdr:rowOff>
    </xdr:from>
    <xdr:ext cx="469744" cy="259045"/>
    <xdr:sp macro="" textlink="">
      <xdr:nvSpPr>
        <xdr:cNvPr id="775" name="テキスト ボックス 774"/>
        <xdr:cNvSpPr txBox="1"/>
      </xdr:nvSpPr>
      <xdr:spPr>
        <a:xfrm>
          <a:off x="19310427" y="101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154606</xdr:rowOff>
    </xdr:from>
    <xdr:to>
      <xdr:col>27</xdr:col>
      <xdr:colOff>161925</xdr:colOff>
      <xdr:row>59</xdr:row>
      <xdr:rowOff>84756</xdr:rowOff>
    </xdr:to>
    <xdr:sp macro="" textlink="">
      <xdr:nvSpPr>
        <xdr:cNvPr id="776" name="フローチャート : 判断 775"/>
        <xdr:cNvSpPr/>
      </xdr:nvSpPr>
      <xdr:spPr>
        <a:xfrm>
          <a:off x="18605500" y="1009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75883</xdr:rowOff>
    </xdr:from>
    <xdr:ext cx="469744" cy="259045"/>
    <xdr:sp macro="" textlink="">
      <xdr:nvSpPr>
        <xdr:cNvPr id="777" name="テキスト ボックス 776"/>
        <xdr:cNvSpPr txBox="1"/>
      </xdr:nvSpPr>
      <xdr:spPr>
        <a:xfrm>
          <a:off x="18421427" y="1019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150263</xdr:rowOff>
    </xdr:from>
    <xdr:to>
      <xdr:col>32</xdr:col>
      <xdr:colOff>238125</xdr:colOff>
      <xdr:row>59</xdr:row>
      <xdr:rowOff>80413</xdr:rowOff>
    </xdr:to>
    <xdr:sp macro="" textlink="">
      <xdr:nvSpPr>
        <xdr:cNvPr id="783" name="円/楕円 782"/>
        <xdr:cNvSpPr/>
      </xdr:nvSpPr>
      <xdr:spPr>
        <a:xfrm>
          <a:off x="22110700" y="1009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113374</xdr:rowOff>
    </xdr:from>
    <xdr:ext cx="469744" cy="259045"/>
    <xdr:sp macro="" textlink="">
      <xdr:nvSpPr>
        <xdr:cNvPr id="784" name="貸付金該当値テキスト"/>
        <xdr:cNvSpPr txBox="1"/>
      </xdr:nvSpPr>
      <xdr:spPr>
        <a:xfrm>
          <a:off x="22212300" y="10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147911</xdr:rowOff>
    </xdr:from>
    <xdr:to>
      <xdr:col>31</xdr:col>
      <xdr:colOff>85725</xdr:colOff>
      <xdr:row>59</xdr:row>
      <xdr:rowOff>78061</xdr:rowOff>
    </xdr:to>
    <xdr:sp macro="" textlink="">
      <xdr:nvSpPr>
        <xdr:cNvPr id="785" name="円/楕円 784"/>
        <xdr:cNvSpPr/>
      </xdr:nvSpPr>
      <xdr:spPr>
        <a:xfrm>
          <a:off x="21272500" y="100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69188</xdr:rowOff>
    </xdr:from>
    <xdr:ext cx="469744" cy="259045"/>
    <xdr:sp macro="" textlink="">
      <xdr:nvSpPr>
        <xdr:cNvPr id="786" name="テキスト ボックス 785"/>
        <xdr:cNvSpPr txBox="1"/>
      </xdr:nvSpPr>
      <xdr:spPr>
        <a:xfrm>
          <a:off x="21088427" y="1018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143666</xdr:rowOff>
    </xdr:from>
    <xdr:to>
      <xdr:col>29</xdr:col>
      <xdr:colOff>568325</xdr:colOff>
      <xdr:row>59</xdr:row>
      <xdr:rowOff>73816</xdr:rowOff>
    </xdr:to>
    <xdr:sp macro="" textlink="">
      <xdr:nvSpPr>
        <xdr:cNvPr id="787" name="円/楕円 786"/>
        <xdr:cNvSpPr/>
      </xdr:nvSpPr>
      <xdr:spPr>
        <a:xfrm>
          <a:off x="20383500" y="1008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64943</xdr:rowOff>
    </xdr:from>
    <xdr:ext cx="469744" cy="259045"/>
    <xdr:sp macro="" textlink="">
      <xdr:nvSpPr>
        <xdr:cNvPr id="788" name="テキスト ボックス 787"/>
        <xdr:cNvSpPr txBox="1"/>
      </xdr:nvSpPr>
      <xdr:spPr>
        <a:xfrm>
          <a:off x="20199427" y="1018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134947</xdr:rowOff>
    </xdr:from>
    <xdr:to>
      <xdr:col>28</xdr:col>
      <xdr:colOff>365125</xdr:colOff>
      <xdr:row>59</xdr:row>
      <xdr:rowOff>65097</xdr:rowOff>
    </xdr:to>
    <xdr:sp macro="" textlink="">
      <xdr:nvSpPr>
        <xdr:cNvPr id="789" name="円/楕円 788"/>
        <xdr:cNvSpPr/>
      </xdr:nvSpPr>
      <xdr:spPr>
        <a:xfrm>
          <a:off x="19494500" y="100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81624</xdr:rowOff>
    </xdr:from>
    <xdr:ext cx="469744" cy="259045"/>
    <xdr:sp macro="" textlink="">
      <xdr:nvSpPr>
        <xdr:cNvPr id="790" name="テキスト ボックス 789"/>
        <xdr:cNvSpPr txBox="1"/>
      </xdr:nvSpPr>
      <xdr:spPr>
        <a:xfrm>
          <a:off x="19310427" y="985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134163</xdr:rowOff>
    </xdr:from>
    <xdr:to>
      <xdr:col>27</xdr:col>
      <xdr:colOff>161925</xdr:colOff>
      <xdr:row>59</xdr:row>
      <xdr:rowOff>64313</xdr:rowOff>
    </xdr:to>
    <xdr:sp macro="" textlink="">
      <xdr:nvSpPr>
        <xdr:cNvPr id="791" name="円/楕円 790"/>
        <xdr:cNvSpPr/>
      </xdr:nvSpPr>
      <xdr:spPr>
        <a:xfrm>
          <a:off x="18605500" y="100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80840</xdr:rowOff>
    </xdr:from>
    <xdr:ext cx="469744" cy="259045"/>
    <xdr:sp macro="" textlink="">
      <xdr:nvSpPr>
        <xdr:cNvPr id="792" name="テキスト ボックス 791"/>
        <xdr:cNvSpPr txBox="1"/>
      </xdr:nvSpPr>
      <xdr:spPr>
        <a:xfrm>
          <a:off x="18421427" y="98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52,833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166712</xdr:rowOff>
    </xdr:from>
    <xdr:to>
      <xdr:col>32</xdr:col>
      <xdr:colOff>187325</xdr:colOff>
      <xdr:row>78</xdr:row>
      <xdr:rowOff>24028</xdr:rowOff>
    </xdr:to>
    <xdr:cxnSp macro="">
      <xdr:nvCxnSpPr>
        <xdr:cNvPr id="821" name="直線コネクタ 820"/>
        <xdr:cNvCxnSpPr/>
      </xdr:nvCxnSpPr>
      <xdr:spPr>
        <a:xfrm>
          <a:off x="21323300" y="13368362"/>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166712</xdr:rowOff>
    </xdr:from>
    <xdr:to>
      <xdr:col>31</xdr:col>
      <xdr:colOff>34925</xdr:colOff>
      <xdr:row>78</xdr:row>
      <xdr:rowOff>8530</xdr:rowOff>
    </xdr:to>
    <xdr:cxnSp macro="">
      <xdr:nvCxnSpPr>
        <xdr:cNvPr id="824" name="直線コネクタ 823"/>
        <xdr:cNvCxnSpPr/>
      </xdr:nvCxnSpPr>
      <xdr:spPr>
        <a:xfrm flipV="1">
          <a:off x="20434300" y="13368362"/>
          <a:ext cx="889000" cy="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8530</xdr:rowOff>
    </xdr:from>
    <xdr:to>
      <xdr:col>29</xdr:col>
      <xdr:colOff>517525</xdr:colOff>
      <xdr:row>78</xdr:row>
      <xdr:rowOff>18442</xdr:rowOff>
    </xdr:to>
    <xdr:cxnSp macro="">
      <xdr:nvCxnSpPr>
        <xdr:cNvPr id="827" name="直線コネクタ 826"/>
        <xdr:cNvCxnSpPr/>
      </xdr:nvCxnSpPr>
      <xdr:spPr>
        <a:xfrm flipV="1">
          <a:off x="19545300" y="13381630"/>
          <a:ext cx="8890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12522</xdr:rowOff>
    </xdr:from>
    <xdr:to>
      <xdr:col>28</xdr:col>
      <xdr:colOff>314325</xdr:colOff>
      <xdr:row>78</xdr:row>
      <xdr:rowOff>18442</xdr:rowOff>
    </xdr:to>
    <xdr:cxnSp macro="">
      <xdr:nvCxnSpPr>
        <xdr:cNvPr id="830" name="直線コネクタ 829"/>
        <xdr:cNvCxnSpPr/>
      </xdr:nvCxnSpPr>
      <xdr:spPr>
        <a:xfrm>
          <a:off x="18656300" y="13385622"/>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35399</xdr:rowOff>
    </xdr:from>
    <xdr:to>
      <xdr:col>28</xdr:col>
      <xdr:colOff>365125</xdr:colOff>
      <xdr:row>77</xdr:row>
      <xdr:rowOff>136999</xdr:rowOff>
    </xdr:to>
    <xdr:sp macro="" textlink="">
      <xdr:nvSpPr>
        <xdr:cNvPr id="831" name="フローチャート : 判断 830"/>
        <xdr:cNvSpPr/>
      </xdr:nvSpPr>
      <xdr:spPr>
        <a:xfrm>
          <a:off x="19494500" y="132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153526</xdr:rowOff>
    </xdr:from>
    <xdr:ext cx="534377" cy="259045"/>
    <xdr:sp macro="" textlink="">
      <xdr:nvSpPr>
        <xdr:cNvPr id="832" name="テキスト ボックス 831"/>
        <xdr:cNvSpPr txBox="1"/>
      </xdr:nvSpPr>
      <xdr:spPr>
        <a:xfrm>
          <a:off x="19278111" y="130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35537</xdr:rowOff>
    </xdr:from>
    <xdr:to>
      <xdr:col>27</xdr:col>
      <xdr:colOff>161925</xdr:colOff>
      <xdr:row>77</xdr:row>
      <xdr:rowOff>137137</xdr:rowOff>
    </xdr:to>
    <xdr:sp macro="" textlink="">
      <xdr:nvSpPr>
        <xdr:cNvPr id="833" name="フローチャート : 判断 832"/>
        <xdr:cNvSpPr/>
      </xdr:nvSpPr>
      <xdr:spPr>
        <a:xfrm>
          <a:off x="18605500" y="132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153664</xdr:rowOff>
    </xdr:from>
    <xdr:ext cx="534377" cy="259045"/>
    <xdr:sp macro="" textlink="">
      <xdr:nvSpPr>
        <xdr:cNvPr id="834" name="テキスト ボックス 833"/>
        <xdr:cNvSpPr txBox="1"/>
      </xdr:nvSpPr>
      <xdr:spPr>
        <a:xfrm>
          <a:off x="18389111" y="1301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144678</xdr:rowOff>
    </xdr:from>
    <xdr:to>
      <xdr:col>32</xdr:col>
      <xdr:colOff>238125</xdr:colOff>
      <xdr:row>78</xdr:row>
      <xdr:rowOff>74828</xdr:rowOff>
    </xdr:to>
    <xdr:sp macro="" textlink="">
      <xdr:nvSpPr>
        <xdr:cNvPr id="840" name="円/楕円 839"/>
        <xdr:cNvSpPr/>
      </xdr:nvSpPr>
      <xdr:spPr>
        <a:xfrm>
          <a:off x="221107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59605</xdr:rowOff>
    </xdr:from>
    <xdr:ext cx="534377" cy="259045"/>
    <xdr:sp macro="" textlink="">
      <xdr:nvSpPr>
        <xdr:cNvPr id="841" name="繰出金該当値テキスト"/>
        <xdr:cNvSpPr txBox="1"/>
      </xdr:nvSpPr>
      <xdr:spPr>
        <a:xfrm>
          <a:off x="22212300" y="132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115912</xdr:rowOff>
    </xdr:from>
    <xdr:to>
      <xdr:col>31</xdr:col>
      <xdr:colOff>85725</xdr:colOff>
      <xdr:row>78</xdr:row>
      <xdr:rowOff>46062</xdr:rowOff>
    </xdr:to>
    <xdr:sp macro="" textlink="">
      <xdr:nvSpPr>
        <xdr:cNvPr id="842" name="円/楕円 841"/>
        <xdr:cNvSpPr/>
      </xdr:nvSpPr>
      <xdr:spPr>
        <a:xfrm>
          <a:off x="21272500" y="133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37189</xdr:rowOff>
    </xdr:from>
    <xdr:ext cx="534377" cy="259045"/>
    <xdr:sp macro="" textlink="">
      <xdr:nvSpPr>
        <xdr:cNvPr id="843" name="テキスト ボックス 842"/>
        <xdr:cNvSpPr txBox="1"/>
      </xdr:nvSpPr>
      <xdr:spPr>
        <a:xfrm>
          <a:off x="21056111" y="1341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129180</xdr:rowOff>
    </xdr:from>
    <xdr:to>
      <xdr:col>29</xdr:col>
      <xdr:colOff>568325</xdr:colOff>
      <xdr:row>78</xdr:row>
      <xdr:rowOff>59330</xdr:rowOff>
    </xdr:to>
    <xdr:sp macro="" textlink="">
      <xdr:nvSpPr>
        <xdr:cNvPr id="844" name="円/楕円 843"/>
        <xdr:cNvSpPr/>
      </xdr:nvSpPr>
      <xdr:spPr>
        <a:xfrm>
          <a:off x="20383500" y="133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50457</xdr:rowOff>
    </xdr:from>
    <xdr:ext cx="534377" cy="259045"/>
    <xdr:sp macro="" textlink="">
      <xdr:nvSpPr>
        <xdr:cNvPr id="845" name="テキスト ボックス 844"/>
        <xdr:cNvSpPr txBox="1"/>
      </xdr:nvSpPr>
      <xdr:spPr>
        <a:xfrm>
          <a:off x="20167111" y="1342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139092</xdr:rowOff>
    </xdr:from>
    <xdr:to>
      <xdr:col>28</xdr:col>
      <xdr:colOff>365125</xdr:colOff>
      <xdr:row>78</xdr:row>
      <xdr:rowOff>69242</xdr:rowOff>
    </xdr:to>
    <xdr:sp macro="" textlink="">
      <xdr:nvSpPr>
        <xdr:cNvPr id="846" name="円/楕円 845"/>
        <xdr:cNvSpPr/>
      </xdr:nvSpPr>
      <xdr:spPr>
        <a:xfrm>
          <a:off x="19494500" y="133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60369</xdr:rowOff>
    </xdr:from>
    <xdr:ext cx="534377" cy="259045"/>
    <xdr:sp macro="" textlink="">
      <xdr:nvSpPr>
        <xdr:cNvPr id="847" name="テキスト ボックス 846"/>
        <xdr:cNvSpPr txBox="1"/>
      </xdr:nvSpPr>
      <xdr:spPr>
        <a:xfrm>
          <a:off x="19278111" y="134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133172</xdr:rowOff>
    </xdr:from>
    <xdr:to>
      <xdr:col>27</xdr:col>
      <xdr:colOff>161925</xdr:colOff>
      <xdr:row>78</xdr:row>
      <xdr:rowOff>63322</xdr:rowOff>
    </xdr:to>
    <xdr:sp macro="" textlink="">
      <xdr:nvSpPr>
        <xdr:cNvPr id="848" name="円/楕円 847"/>
        <xdr:cNvSpPr/>
      </xdr:nvSpPr>
      <xdr:spPr>
        <a:xfrm>
          <a:off x="18605500" y="133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54449</xdr:rowOff>
    </xdr:from>
    <xdr:ext cx="534377" cy="259045"/>
    <xdr:sp macro="" textlink="">
      <xdr:nvSpPr>
        <xdr:cNvPr id="849" name="テキスト ボックス 848"/>
        <xdr:cNvSpPr txBox="1"/>
      </xdr:nvSpPr>
      <xdr:spPr>
        <a:xfrm>
          <a:off x="18389111" y="134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類似団体を大きく下回っているがこれは病院事業等を持たないこと、対住民当たりの職員数が少ないことが大きな要因であるが、今後の定員管理計画に則り採用等を行うことにより人件費の抑制に繋げていく。</a:t>
          </a:r>
          <a:endParaRPr kumimoji="1" lang="en-US" altLang="ja-JP" sz="1300">
            <a:latin typeface="ＭＳ Ｐゴシック"/>
          </a:endParaRPr>
        </a:p>
        <a:p>
          <a:r>
            <a:rPr kumimoji="1" lang="ja-JP" altLang="en-US" sz="1300">
              <a:latin typeface="ＭＳ Ｐゴシック"/>
            </a:rPr>
            <a:t>物件費は、主に制度改正等によるシステム改修による増減によるが対前年度比較ではほぼ同額となった。また、類似団体の比較し、賃金割合が非常に少ない状況にある。</a:t>
          </a:r>
          <a:endParaRPr kumimoji="1" lang="en-US" altLang="ja-JP" sz="1300">
            <a:latin typeface="ＭＳ Ｐゴシック"/>
          </a:endParaRPr>
        </a:p>
        <a:p>
          <a:r>
            <a:rPr kumimoji="1" lang="ja-JP" altLang="en-US" sz="1300">
              <a:latin typeface="ＭＳ Ｐゴシック"/>
            </a:rPr>
            <a:t>扶助費は、類似団体の平均とほぼ同額、</a:t>
          </a:r>
          <a:r>
            <a:rPr kumimoji="1" lang="ja-JP" altLang="ja-JP" sz="1300">
              <a:solidFill>
                <a:schemeClr val="dk1"/>
              </a:solidFill>
              <a:effectLst/>
              <a:latin typeface="+mn-lt"/>
              <a:ea typeface="+mn-ea"/>
              <a:cs typeface="+mn-cs"/>
            </a:rPr>
            <a:t>増加の傾向も同様である</a:t>
          </a:r>
          <a:r>
            <a:rPr kumimoji="1" lang="ja-JP" altLang="en-US" sz="1300">
              <a:solidFill>
                <a:schemeClr val="dk1"/>
              </a:solidFill>
              <a:effectLst/>
              <a:latin typeface="+mn-lt"/>
              <a:ea typeface="+mn-ea"/>
              <a:cs typeface="+mn-cs"/>
            </a:rPr>
            <a:t>が、当市の</a:t>
          </a:r>
          <a:r>
            <a:rPr kumimoji="1" lang="ja-JP" altLang="ja-JP" sz="1300">
              <a:solidFill>
                <a:schemeClr val="dk1"/>
              </a:solidFill>
              <a:effectLst/>
              <a:latin typeface="+mn-lt"/>
              <a:ea typeface="+mn-ea"/>
              <a:cs typeface="+mn-cs"/>
            </a:rPr>
            <a:t>性質別</a:t>
          </a:r>
          <a:r>
            <a:rPr kumimoji="1" lang="ja-JP" altLang="en-US" sz="1300">
              <a:solidFill>
                <a:schemeClr val="dk1"/>
              </a:solidFill>
              <a:effectLst/>
              <a:latin typeface="+mn-lt"/>
              <a:ea typeface="+mn-ea"/>
              <a:cs typeface="+mn-cs"/>
            </a:rPr>
            <a:t>項目で</a:t>
          </a:r>
          <a:r>
            <a:rPr kumimoji="1" lang="ja-JP" altLang="ja-JP" sz="1300">
              <a:solidFill>
                <a:schemeClr val="dk1"/>
              </a:solidFill>
              <a:effectLst/>
              <a:latin typeface="+mn-lt"/>
              <a:ea typeface="+mn-ea"/>
              <a:cs typeface="+mn-cs"/>
            </a:rPr>
            <a:t>一番</a:t>
          </a:r>
          <a:r>
            <a:rPr kumimoji="1" lang="ja-JP" altLang="en-US" sz="1300">
              <a:solidFill>
                <a:schemeClr val="dk1"/>
              </a:solidFill>
              <a:effectLst/>
              <a:latin typeface="+mn-lt"/>
              <a:ea typeface="+mn-ea"/>
              <a:cs typeface="+mn-cs"/>
            </a:rPr>
            <a:t>高いものとなっている。これは</a:t>
          </a:r>
          <a:r>
            <a:rPr kumimoji="1" lang="ja-JP" altLang="en-US" sz="1300">
              <a:latin typeface="ＭＳ Ｐゴシック"/>
            </a:rPr>
            <a:t>子ども・子育て支援制度の開始により保育所児童運営費委託料、介護給付費・訓練等給付費等の増加となったことによるところが大きい。関連制度改正等の動向を注視したい。</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補助費等は、性質別の経費として一番のウエイトを持っているが、今年度、類似団体の平均を上回っているが、これは子ども子育ての交付金の増、保育対策等促進補助事業の減などの増減はあったが、一番は公共下水道事業負担金・補助金の皆増によるところ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普通建設事業費は、変動がある中、新設減、更新整備の増となっているが、過去５年間の平均は下回っている。</a:t>
          </a:r>
          <a:endParaRPr kumimoji="1" lang="en-US" altLang="ja-JP" sz="1300">
            <a:solidFill>
              <a:sysClr val="windowText" lastClr="000000"/>
            </a:solidFill>
            <a:latin typeface="ＭＳ Ｐゴシック"/>
          </a:endParaRPr>
        </a:p>
        <a:p>
          <a:pPr eaLnBrk="1" fontAlgn="auto" latinLnBrk="0" hangingPunct="1"/>
          <a:r>
            <a:rPr kumimoji="1" lang="ja-JP" altLang="en-US" sz="1300">
              <a:solidFill>
                <a:sysClr val="windowText" lastClr="000000"/>
              </a:solidFill>
              <a:latin typeface="ＭＳ Ｐゴシック"/>
            </a:rPr>
            <a:t>公債費は、類似団体の平均を下回っているが、今年度は地方債利子が減になったものの地方債元金償還が増となり、また</a:t>
          </a:r>
          <a:r>
            <a:rPr lang="ja-JP" altLang="ja-JP" sz="1300" b="0" i="0" baseline="0">
              <a:solidFill>
                <a:schemeClr val="dk1"/>
              </a:solidFill>
              <a:effectLst/>
              <a:latin typeface="+mn-lt"/>
              <a:ea typeface="+mn-ea"/>
              <a:cs typeface="+mn-cs"/>
            </a:rPr>
            <a:t>今後、交流拠点複合施設等の大型建設事業に伴う公債費の上昇が見込まれることから、引き続き公債費の推移を注視し、健全な財政運営に努める必要がある。</a:t>
          </a:r>
          <a:endParaRPr lang="en-US" altLang="ja-JP" sz="1300" b="0" i="0" baseline="0">
            <a:solidFill>
              <a:schemeClr val="dk1"/>
            </a:solidFill>
            <a:effectLst/>
            <a:latin typeface="+mn-lt"/>
            <a:ea typeface="+mn-ea"/>
            <a:cs typeface="+mn-cs"/>
          </a:endParaRPr>
        </a:p>
        <a:p>
          <a:pPr eaLnBrk="1" fontAlgn="auto" latinLnBrk="0" hangingPunct="1"/>
          <a:r>
            <a:rPr lang="ja-JP" altLang="en-US" sz="1300">
              <a:effectLst/>
            </a:rPr>
            <a:t>積立金は、中期財政計画において財政調整基金にあっては残高を住民ひとり当たり５万円程度を最低ラインと考えられていることから、財政構造改革の推進により積立額を増加させていくよう努める。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岩手県滝沢市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55,156
55,032
18,246.00
19,838,264
19,178,434
344,110
10,327,823
15,848,400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60.0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35001</xdr:rowOff>
    </xdr:from>
    <xdr:to>
      <xdr:col>6</xdr:col>
      <xdr:colOff>511175</xdr:colOff>
      <xdr:row>37</xdr:row>
      <xdr:rowOff>74320</xdr:rowOff>
    </xdr:to>
    <xdr:cxnSp macro="">
      <xdr:nvCxnSpPr>
        <xdr:cNvPr id="59" name="直線コネクタ 58"/>
        <xdr:cNvCxnSpPr/>
      </xdr:nvCxnSpPr>
      <xdr:spPr>
        <a:xfrm>
          <a:off x="3797300" y="6378651"/>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12598</xdr:rowOff>
    </xdr:from>
    <xdr:to>
      <xdr:col>5</xdr:col>
      <xdr:colOff>358775</xdr:colOff>
      <xdr:row>37</xdr:row>
      <xdr:rowOff>35001</xdr:rowOff>
    </xdr:to>
    <xdr:cxnSp macro="">
      <xdr:nvCxnSpPr>
        <xdr:cNvPr id="62" name="直線コネクタ 61"/>
        <xdr:cNvCxnSpPr/>
      </xdr:nvCxnSpPr>
      <xdr:spPr>
        <a:xfrm>
          <a:off x="2908300" y="635624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2083</xdr:rowOff>
    </xdr:from>
    <xdr:to>
      <xdr:col>4</xdr:col>
      <xdr:colOff>155575</xdr:colOff>
      <xdr:row>37</xdr:row>
      <xdr:rowOff>12598</xdr:rowOff>
    </xdr:to>
    <xdr:cxnSp macro="">
      <xdr:nvCxnSpPr>
        <xdr:cNvPr id="65" name="直線コネクタ 64"/>
        <xdr:cNvCxnSpPr/>
      </xdr:nvCxnSpPr>
      <xdr:spPr>
        <a:xfrm>
          <a:off x="2019300" y="634573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159817</xdr:rowOff>
    </xdr:from>
    <xdr:to>
      <xdr:col>2</xdr:col>
      <xdr:colOff>638175</xdr:colOff>
      <xdr:row>37</xdr:row>
      <xdr:rowOff>2083</xdr:rowOff>
    </xdr:to>
    <xdr:cxnSp macro="">
      <xdr:nvCxnSpPr>
        <xdr:cNvPr id="68" name="直線コネクタ 67"/>
        <xdr:cNvCxnSpPr/>
      </xdr:nvCxnSpPr>
      <xdr:spPr>
        <a:xfrm>
          <a:off x="1130300" y="63320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135534</xdr:rowOff>
    </xdr:from>
    <xdr:to>
      <xdr:col>3</xdr:col>
      <xdr:colOff>3175</xdr:colOff>
      <xdr:row>33</xdr:row>
      <xdr:rowOff>65684</xdr:rowOff>
    </xdr:to>
    <xdr:sp macro="" textlink="">
      <xdr:nvSpPr>
        <xdr:cNvPr id="69" name="フローチャート : 判断 68"/>
        <xdr:cNvSpPr/>
      </xdr:nvSpPr>
      <xdr:spPr>
        <a:xfrm>
          <a:off x="1968500" y="56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82211</xdr:rowOff>
    </xdr:from>
    <xdr:ext cx="469744" cy="259045"/>
    <xdr:sp macro="" textlink="">
      <xdr:nvSpPr>
        <xdr:cNvPr id="70" name="テキスト ボックス 69"/>
        <xdr:cNvSpPr txBox="1"/>
      </xdr:nvSpPr>
      <xdr:spPr>
        <a:xfrm>
          <a:off x="1784427" y="53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87528</xdr:rowOff>
    </xdr:from>
    <xdr:to>
      <xdr:col>1</xdr:col>
      <xdr:colOff>485775</xdr:colOff>
      <xdr:row>32</xdr:row>
      <xdr:rowOff>17678</xdr:rowOff>
    </xdr:to>
    <xdr:sp macro="" textlink="">
      <xdr:nvSpPr>
        <xdr:cNvPr id="71" name="フローチャート : 判断 70"/>
        <xdr:cNvSpPr/>
      </xdr:nvSpPr>
      <xdr:spPr>
        <a:xfrm>
          <a:off x="1079500" y="540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34205</xdr:rowOff>
    </xdr:from>
    <xdr:ext cx="469744" cy="259045"/>
    <xdr:sp macro="" textlink="">
      <xdr:nvSpPr>
        <xdr:cNvPr id="72" name="テキスト ボックス 71"/>
        <xdr:cNvSpPr txBox="1"/>
      </xdr:nvSpPr>
      <xdr:spPr>
        <a:xfrm>
          <a:off x="895427" y="517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23520</xdr:rowOff>
    </xdr:from>
    <xdr:to>
      <xdr:col>6</xdr:col>
      <xdr:colOff>561975</xdr:colOff>
      <xdr:row>37</xdr:row>
      <xdr:rowOff>125120</xdr:rowOff>
    </xdr:to>
    <xdr:sp macro="" textlink="">
      <xdr:nvSpPr>
        <xdr:cNvPr id="78" name="円/楕円 77"/>
        <xdr:cNvSpPr/>
      </xdr:nvSpPr>
      <xdr:spPr>
        <a:xfrm>
          <a:off x="45847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109897</xdr:rowOff>
    </xdr:from>
    <xdr:ext cx="469744" cy="259045"/>
    <xdr:sp macro="" textlink="">
      <xdr:nvSpPr>
        <xdr:cNvPr id="79" name="議会費該当値テキスト"/>
        <xdr:cNvSpPr txBox="1"/>
      </xdr:nvSpPr>
      <xdr:spPr>
        <a:xfrm>
          <a:off x="4686300" y="628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155651</xdr:rowOff>
    </xdr:from>
    <xdr:to>
      <xdr:col>5</xdr:col>
      <xdr:colOff>409575</xdr:colOff>
      <xdr:row>37</xdr:row>
      <xdr:rowOff>85801</xdr:rowOff>
    </xdr:to>
    <xdr:sp macro="" textlink="">
      <xdr:nvSpPr>
        <xdr:cNvPr id="80" name="円/楕円 79"/>
        <xdr:cNvSpPr/>
      </xdr:nvSpPr>
      <xdr:spPr>
        <a:xfrm>
          <a:off x="3746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76928</xdr:rowOff>
    </xdr:from>
    <xdr:ext cx="469744" cy="259045"/>
    <xdr:sp macro="" textlink="">
      <xdr:nvSpPr>
        <xdr:cNvPr id="81" name="テキスト ボックス 80"/>
        <xdr:cNvSpPr txBox="1"/>
      </xdr:nvSpPr>
      <xdr:spPr>
        <a:xfrm>
          <a:off x="3562427"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133248</xdr:rowOff>
    </xdr:from>
    <xdr:to>
      <xdr:col>4</xdr:col>
      <xdr:colOff>206375</xdr:colOff>
      <xdr:row>37</xdr:row>
      <xdr:rowOff>63398</xdr:rowOff>
    </xdr:to>
    <xdr:sp macro="" textlink="">
      <xdr:nvSpPr>
        <xdr:cNvPr id="82" name="円/楕円 81"/>
        <xdr:cNvSpPr/>
      </xdr:nvSpPr>
      <xdr:spPr>
        <a:xfrm>
          <a:off x="2857500" y="63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54525</xdr:rowOff>
    </xdr:from>
    <xdr:ext cx="469744" cy="259045"/>
    <xdr:sp macro="" textlink="">
      <xdr:nvSpPr>
        <xdr:cNvPr id="83" name="テキスト ボックス 82"/>
        <xdr:cNvSpPr txBox="1"/>
      </xdr:nvSpPr>
      <xdr:spPr>
        <a:xfrm>
          <a:off x="2673427" y="639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122733</xdr:rowOff>
    </xdr:from>
    <xdr:to>
      <xdr:col>3</xdr:col>
      <xdr:colOff>3175</xdr:colOff>
      <xdr:row>37</xdr:row>
      <xdr:rowOff>52883</xdr:rowOff>
    </xdr:to>
    <xdr:sp macro="" textlink="">
      <xdr:nvSpPr>
        <xdr:cNvPr id="84" name="円/楕円 83"/>
        <xdr:cNvSpPr/>
      </xdr:nvSpPr>
      <xdr:spPr>
        <a:xfrm>
          <a:off x="1968500" y="62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44010</xdr:rowOff>
    </xdr:from>
    <xdr:ext cx="469744" cy="259045"/>
    <xdr:sp macro="" textlink="">
      <xdr:nvSpPr>
        <xdr:cNvPr id="85" name="テキスト ボックス 84"/>
        <xdr:cNvSpPr txBox="1"/>
      </xdr:nvSpPr>
      <xdr:spPr>
        <a:xfrm>
          <a:off x="1784427" y="63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109017</xdr:rowOff>
    </xdr:from>
    <xdr:to>
      <xdr:col>1</xdr:col>
      <xdr:colOff>485775</xdr:colOff>
      <xdr:row>37</xdr:row>
      <xdr:rowOff>39167</xdr:rowOff>
    </xdr:to>
    <xdr:sp macro="" textlink="">
      <xdr:nvSpPr>
        <xdr:cNvPr id="86" name="円/楕円 85"/>
        <xdr:cNvSpPr/>
      </xdr:nvSpPr>
      <xdr:spPr>
        <a:xfrm>
          <a:off x="1079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30294</xdr:rowOff>
    </xdr:from>
    <xdr:ext cx="469744" cy="259045"/>
    <xdr:sp macro="" textlink="">
      <xdr:nvSpPr>
        <xdr:cNvPr id="87" name="テキスト ボックス 86"/>
        <xdr:cNvSpPr txBox="1"/>
      </xdr:nvSpPr>
      <xdr:spPr>
        <a:xfrm>
          <a:off x="895427" y="637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153516</xdr:rowOff>
    </xdr:from>
    <xdr:to>
      <xdr:col>6</xdr:col>
      <xdr:colOff>511175</xdr:colOff>
      <xdr:row>57</xdr:row>
      <xdr:rowOff>30082</xdr:rowOff>
    </xdr:to>
    <xdr:cxnSp macro="">
      <xdr:nvCxnSpPr>
        <xdr:cNvPr id="114" name="直線コネクタ 113"/>
        <xdr:cNvCxnSpPr/>
      </xdr:nvCxnSpPr>
      <xdr:spPr>
        <a:xfrm flipV="1">
          <a:off x="3797300" y="9754716"/>
          <a:ext cx="838200" cy="4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5"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30082</xdr:rowOff>
    </xdr:from>
    <xdr:to>
      <xdr:col>5</xdr:col>
      <xdr:colOff>358775</xdr:colOff>
      <xdr:row>57</xdr:row>
      <xdr:rowOff>78106</xdr:rowOff>
    </xdr:to>
    <xdr:cxnSp macro="">
      <xdr:nvCxnSpPr>
        <xdr:cNvPr id="117" name="直線コネクタ 116"/>
        <xdr:cNvCxnSpPr/>
      </xdr:nvCxnSpPr>
      <xdr:spPr>
        <a:xfrm flipV="1">
          <a:off x="2908300" y="9802732"/>
          <a:ext cx="889000" cy="4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80092</xdr:rowOff>
    </xdr:from>
    <xdr:ext cx="534377" cy="259045"/>
    <xdr:sp macro="" textlink="">
      <xdr:nvSpPr>
        <xdr:cNvPr id="119" name="テキスト ボックス 118"/>
        <xdr:cNvSpPr txBox="1"/>
      </xdr:nvSpPr>
      <xdr:spPr>
        <a:xfrm>
          <a:off x="3530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78106</xdr:rowOff>
    </xdr:from>
    <xdr:to>
      <xdr:col>4</xdr:col>
      <xdr:colOff>155575</xdr:colOff>
      <xdr:row>57</xdr:row>
      <xdr:rowOff>113393</xdr:rowOff>
    </xdr:to>
    <xdr:cxnSp macro="">
      <xdr:nvCxnSpPr>
        <xdr:cNvPr id="120" name="直線コネクタ 119"/>
        <xdr:cNvCxnSpPr/>
      </xdr:nvCxnSpPr>
      <xdr:spPr>
        <a:xfrm flipV="1">
          <a:off x="2019300" y="9850756"/>
          <a:ext cx="889000" cy="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113393</xdr:rowOff>
    </xdr:from>
    <xdr:to>
      <xdr:col>2</xdr:col>
      <xdr:colOff>638175</xdr:colOff>
      <xdr:row>57</xdr:row>
      <xdr:rowOff>118514</xdr:rowOff>
    </xdr:to>
    <xdr:cxnSp macro="">
      <xdr:nvCxnSpPr>
        <xdr:cNvPr id="123" name="直線コネクタ 122"/>
        <xdr:cNvCxnSpPr/>
      </xdr:nvCxnSpPr>
      <xdr:spPr>
        <a:xfrm flipV="1">
          <a:off x="1130300" y="9886043"/>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163410</xdr:rowOff>
    </xdr:from>
    <xdr:to>
      <xdr:col>3</xdr:col>
      <xdr:colOff>3175</xdr:colOff>
      <xdr:row>57</xdr:row>
      <xdr:rowOff>93560</xdr:rowOff>
    </xdr:to>
    <xdr:sp macro="" textlink="">
      <xdr:nvSpPr>
        <xdr:cNvPr id="124" name="フローチャート : 判断 123"/>
        <xdr:cNvSpPr/>
      </xdr:nvSpPr>
      <xdr:spPr>
        <a:xfrm>
          <a:off x="1968500" y="97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110087</xdr:rowOff>
    </xdr:from>
    <xdr:ext cx="534377" cy="259045"/>
    <xdr:sp macro="" textlink="">
      <xdr:nvSpPr>
        <xdr:cNvPr id="125" name="テキスト ボックス 124"/>
        <xdr:cNvSpPr txBox="1"/>
      </xdr:nvSpPr>
      <xdr:spPr>
        <a:xfrm>
          <a:off x="1752111" y="953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12022</xdr:rowOff>
    </xdr:from>
    <xdr:to>
      <xdr:col>1</xdr:col>
      <xdr:colOff>485775</xdr:colOff>
      <xdr:row>57</xdr:row>
      <xdr:rowOff>113622</xdr:rowOff>
    </xdr:to>
    <xdr:sp macro="" textlink="">
      <xdr:nvSpPr>
        <xdr:cNvPr id="126" name="フローチャート : 判断 125"/>
        <xdr:cNvSpPr/>
      </xdr:nvSpPr>
      <xdr:spPr>
        <a:xfrm>
          <a:off x="1079500" y="978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130149</xdr:rowOff>
    </xdr:from>
    <xdr:ext cx="534377" cy="259045"/>
    <xdr:sp macro="" textlink="">
      <xdr:nvSpPr>
        <xdr:cNvPr id="127" name="テキスト ボックス 126"/>
        <xdr:cNvSpPr txBox="1"/>
      </xdr:nvSpPr>
      <xdr:spPr>
        <a:xfrm>
          <a:off x="863111" y="955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102716</xdr:rowOff>
    </xdr:from>
    <xdr:to>
      <xdr:col>6</xdr:col>
      <xdr:colOff>561975</xdr:colOff>
      <xdr:row>57</xdr:row>
      <xdr:rowOff>32866</xdr:rowOff>
    </xdr:to>
    <xdr:sp macro="" textlink="">
      <xdr:nvSpPr>
        <xdr:cNvPr id="133" name="円/楕円 132"/>
        <xdr:cNvSpPr/>
      </xdr:nvSpPr>
      <xdr:spPr>
        <a:xfrm>
          <a:off x="4584700" y="97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125593</xdr:rowOff>
    </xdr:from>
    <xdr:ext cx="534377" cy="259045"/>
    <xdr:sp macro="" textlink="">
      <xdr:nvSpPr>
        <xdr:cNvPr id="134" name="総務費該当値テキスト"/>
        <xdr:cNvSpPr txBox="1"/>
      </xdr:nvSpPr>
      <xdr:spPr>
        <a:xfrm>
          <a:off x="4686300" y="95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150732</xdr:rowOff>
    </xdr:from>
    <xdr:to>
      <xdr:col>5</xdr:col>
      <xdr:colOff>409575</xdr:colOff>
      <xdr:row>57</xdr:row>
      <xdr:rowOff>80882</xdr:rowOff>
    </xdr:to>
    <xdr:sp macro="" textlink="">
      <xdr:nvSpPr>
        <xdr:cNvPr id="135" name="円/楕円 134"/>
        <xdr:cNvSpPr/>
      </xdr:nvSpPr>
      <xdr:spPr>
        <a:xfrm>
          <a:off x="3746500" y="97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97409</xdr:rowOff>
    </xdr:from>
    <xdr:ext cx="534377" cy="259045"/>
    <xdr:sp macro="" textlink="">
      <xdr:nvSpPr>
        <xdr:cNvPr id="136" name="テキスト ボックス 135"/>
        <xdr:cNvSpPr txBox="1"/>
      </xdr:nvSpPr>
      <xdr:spPr>
        <a:xfrm>
          <a:off x="3530111" y="95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27306</xdr:rowOff>
    </xdr:from>
    <xdr:to>
      <xdr:col>4</xdr:col>
      <xdr:colOff>206375</xdr:colOff>
      <xdr:row>57</xdr:row>
      <xdr:rowOff>128906</xdr:rowOff>
    </xdr:to>
    <xdr:sp macro="" textlink="">
      <xdr:nvSpPr>
        <xdr:cNvPr id="137" name="円/楕円 136"/>
        <xdr:cNvSpPr/>
      </xdr:nvSpPr>
      <xdr:spPr>
        <a:xfrm>
          <a:off x="2857500" y="97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120033</xdr:rowOff>
    </xdr:from>
    <xdr:ext cx="534377" cy="259045"/>
    <xdr:sp macro="" textlink="">
      <xdr:nvSpPr>
        <xdr:cNvPr id="138" name="テキスト ボックス 137"/>
        <xdr:cNvSpPr txBox="1"/>
      </xdr:nvSpPr>
      <xdr:spPr>
        <a:xfrm>
          <a:off x="2641111" y="98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62593</xdr:rowOff>
    </xdr:from>
    <xdr:to>
      <xdr:col>3</xdr:col>
      <xdr:colOff>3175</xdr:colOff>
      <xdr:row>57</xdr:row>
      <xdr:rowOff>164193</xdr:rowOff>
    </xdr:to>
    <xdr:sp macro="" textlink="">
      <xdr:nvSpPr>
        <xdr:cNvPr id="139" name="円/楕円 138"/>
        <xdr:cNvSpPr/>
      </xdr:nvSpPr>
      <xdr:spPr>
        <a:xfrm>
          <a:off x="19685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155320</xdr:rowOff>
    </xdr:from>
    <xdr:ext cx="534377" cy="259045"/>
    <xdr:sp macro="" textlink="">
      <xdr:nvSpPr>
        <xdr:cNvPr id="140" name="テキスト ボックス 139"/>
        <xdr:cNvSpPr txBox="1"/>
      </xdr:nvSpPr>
      <xdr:spPr>
        <a:xfrm>
          <a:off x="1752111" y="99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67714</xdr:rowOff>
    </xdr:from>
    <xdr:to>
      <xdr:col>1</xdr:col>
      <xdr:colOff>485775</xdr:colOff>
      <xdr:row>57</xdr:row>
      <xdr:rowOff>169314</xdr:rowOff>
    </xdr:to>
    <xdr:sp macro="" textlink="">
      <xdr:nvSpPr>
        <xdr:cNvPr id="141" name="円/楕円 140"/>
        <xdr:cNvSpPr/>
      </xdr:nvSpPr>
      <xdr:spPr>
        <a:xfrm>
          <a:off x="1079500" y="98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160441</xdr:rowOff>
    </xdr:from>
    <xdr:ext cx="534377" cy="259045"/>
    <xdr:sp macro="" textlink="">
      <xdr:nvSpPr>
        <xdr:cNvPr id="142" name="テキスト ボックス 141"/>
        <xdr:cNvSpPr txBox="1"/>
      </xdr:nvSpPr>
      <xdr:spPr>
        <a:xfrm>
          <a:off x="863111" y="9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146,302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109220</xdr:rowOff>
    </xdr:from>
    <xdr:to>
      <xdr:col>6</xdr:col>
      <xdr:colOff>511175</xdr:colOff>
      <xdr:row>77</xdr:row>
      <xdr:rowOff>8992</xdr:rowOff>
    </xdr:to>
    <xdr:cxnSp macro="">
      <xdr:nvCxnSpPr>
        <xdr:cNvPr id="172" name="直線コネクタ 171"/>
        <xdr:cNvCxnSpPr/>
      </xdr:nvCxnSpPr>
      <xdr:spPr>
        <a:xfrm flipV="1">
          <a:off x="3797300" y="13139420"/>
          <a:ext cx="838200" cy="7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8992</xdr:rowOff>
    </xdr:from>
    <xdr:to>
      <xdr:col>5</xdr:col>
      <xdr:colOff>358775</xdr:colOff>
      <xdr:row>78</xdr:row>
      <xdr:rowOff>95338</xdr:rowOff>
    </xdr:to>
    <xdr:cxnSp macro="">
      <xdr:nvCxnSpPr>
        <xdr:cNvPr id="175" name="直線コネクタ 174"/>
        <xdr:cNvCxnSpPr/>
      </xdr:nvCxnSpPr>
      <xdr:spPr>
        <a:xfrm flipV="1">
          <a:off x="2908300" y="13210642"/>
          <a:ext cx="889000" cy="25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95338</xdr:rowOff>
    </xdr:from>
    <xdr:to>
      <xdr:col>4</xdr:col>
      <xdr:colOff>155575</xdr:colOff>
      <xdr:row>79</xdr:row>
      <xdr:rowOff>18414</xdr:rowOff>
    </xdr:to>
    <xdr:cxnSp macro="">
      <xdr:nvCxnSpPr>
        <xdr:cNvPr id="178" name="直線コネクタ 177"/>
        <xdr:cNvCxnSpPr/>
      </xdr:nvCxnSpPr>
      <xdr:spPr>
        <a:xfrm flipV="1">
          <a:off x="2019300" y="13468438"/>
          <a:ext cx="889000" cy="9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168478</xdr:rowOff>
    </xdr:from>
    <xdr:to>
      <xdr:col>2</xdr:col>
      <xdr:colOff>638175</xdr:colOff>
      <xdr:row>79</xdr:row>
      <xdr:rowOff>18414</xdr:rowOff>
    </xdr:to>
    <xdr:cxnSp macro="">
      <xdr:nvCxnSpPr>
        <xdr:cNvPr id="181" name="直線コネクタ 180"/>
        <xdr:cNvCxnSpPr/>
      </xdr:nvCxnSpPr>
      <xdr:spPr>
        <a:xfrm>
          <a:off x="1130300" y="13541578"/>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143954</xdr:rowOff>
    </xdr:from>
    <xdr:to>
      <xdr:col>3</xdr:col>
      <xdr:colOff>3175</xdr:colOff>
      <xdr:row>78</xdr:row>
      <xdr:rowOff>74104</xdr:rowOff>
    </xdr:to>
    <xdr:sp macro="" textlink="">
      <xdr:nvSpPr>
        <xdr:cNvPr id="182" name="フローチャート : 判断 181"/>
        <xdr:cNvSpPr/>
      </xdr:nvSpPr>
      <xdr:spPr>
        <a:xfrm>
          <a:off x="1968500" y="1334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90631</xdr:rowOff>
    </xdr:from>
    <xdr:ext cx="599010" cy="259045"/>
    <xdr:sp macro="" textlink="">
      <xdr:nvSpPr>
        <xdr:cNvPr id="183" name="テキスト ボックス 182"/>
        <xdr:cNvSpPr txBox="1"/>
      </xdr:nvSpPr>
      <xdr:spPr>
        <a:xfrm>
          <a:off x="1719794" y="1312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134886</xdr:rowOff>
    </xdr:from>
    <xdr:to>
      <xdr:col>1</xdr:col>
      <xdr:colOff>485775</xdr:colOff>
      <xdr:row>78</xdr:row>
      <xdr:rowOff>65036</xdr:rowOff>
    </xdr:to>
    <xdr:sp macro="" textlink="">
      <xdr:nvSpPr>
        <xdr:cNvPr id="184" name="フローチャート : 判断 183"/>
        <xdr:cNvSpPr/>
      </xdr:nvSpPr>
      <xdr:spPr>
        <a:xfrm>
          <a:off x="1079500" y="133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81563</xdr:rowOff>
    </xdr:from>
    <xdr:ext cx="599010" cy="259045"/>
    <xdr:sp macro="" textlink="">
      <xdr:nvSpPr>
        <xdr:cNvPr id="185" name="テキスト ボックス 184"/>
        <xdr:cNvSpPr txBox="1"/>
      </xdr:nvSpPr>
      <xdr:spPr>
        <a:xfrm>
          <a:off x="830794" y="131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58420</xdr:rowOff>
    </xdr:from>
    <xdr:to>
      <xdr:col>6</xdr:col>
      <xdr:colOff>561975</xdr:colOff>
      <xdr:row>76</xdr:row>
      <xdr:rowOff>160020</xdr:rowOff>
    </xdr:to>
    <xdr:sp macro="" textlink="">
      <xdr:nvSpPr>
        <xdr:cNvPr id="191" name="円/楕円 190"/>
        <xdr:cNvSpPr/>
      </xdr:nvSpPr>
      <xdr:spPr>
        <a:xfrm>
          <a:off x="4584700" y="130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36847</xdr:rowOff>
    </xdr:from>
    <xdr:ext cx="599010" cy="259045"/>
    <xdr:sp macro="" textlink="">
      <xdr:nvSpPr>
        <xdr:cNvPr id="192" name="民生費該当値テキスト"/>
        <xdr:cNvSpPr txBox="1"/>
      </xdr:nvSpPr>
      <xdr:spPr>
        <a:xfrm>
          <a:off x="4686300" y="1306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129642</xdr:rowOff>
    </xdr:from>
    <xdr:to>
      <xdr:col>5</xdr:col>
      <xdr:colOff>409575</xdr:colOff>
      <xdr:row>77</xdr:row>
      <xdr:rowOff>59792</xdr:rowOff>
    </xdr:to>
    <xdr:sp macro="" textlink="">
      <xdr:nvSpPr>
        <xdr:cNvPr id="193" name="円/楕円 192"/>
        <xdr:cNvSpPr/>
      </xdr:nvSpPr>
      <xdr:spPr>
        <a:xfrm>
          <a:off x="3746500" y="131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50919</xdr:rowOff>
    </xdr:from>
    <xdr:ext cx="599010" cy="259045"/>
    <xdr:sp macro="" textlink="">
      <xdr:nvSpPr>
        <xdr:cNvPr id="194" name="テキスト ボックス 193"/>
        <xdr:cNvSpPr txBox="1"/>
      </xdr:nvSpPr>
      <xdr:spPr>
        <a:xfrm>
          <a:off x="3497794" y="1325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44538</xdr:rowOff>
    </xdr:from>
    <xdr:to>
      <xdr:col>4</xdr:col>
      <xdr:colOff>206375</xdr:colOff>
      <xdr:row>78</xdr:row>
      <xdr:rowOff>146138</xdr:rowOff>
    </xdr:to>
    <xdr:sp macro="" textlink="">
      <xdr:nvSpPr>
        <xdr:cNvPr id="195" name="円/楕円 194"/>
        <xdr:cNvSpPr/>
      </xdr:nvSpPr>
      <xdr:spPr>
        <a:xfrm>
          <a:off x="2857500" y="134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137265</xdr:rowOff>
    </xdr:from>
    <xdr:ext cx="534377" cy="259045"/>
    <xdr:sp macro="" textlink="">
      <xdr:nvSpPr>
        <xdr:cNvPr id="196" name="テキスト ボックス 195"/>
        <xdr:cNvSpPr txBox="1"/>
      </xdr:nvSpPr>
      <xdr:spPr>
        <a:xfrm>
          <a:off x="2641111" y="135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99,493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139064</xdr:rowOff>
    </xdr:from>
    <xdr:to>
      <xdr:col>3</xdr:col>
      <xdr:colOff>3175</xdr:colOff>
      <xdr:row>79</xdr:row>
      <xdr:rowOff>69214</xdr:rowOff>
    </xdr:to>
    <xdr:sp macro="" textlink="">
      <xdr:nvSpPr>
        <xdr:cNvPr id="197" name="円/楕円 196"/>
        <xdr:cNvSpPr/>
      </xdr:nvSpPr>
      <xdr:spPr>
        <a:xfrm>
          <a:off x="19685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60341</xdr:rowOff>
    </xdr:from>
    <xdr:ext cx="534377" cy="259045"/>
    <xdr:sp macro="" textlink="">
      <xdr:nvSpPr>
        <xdr:cNvPr id="198" name="テキスト ボックス 197"/>
        <xdr:cNvSpPr txBox="1"/>
      </xdr:nvSpPr>
      <xdr:spPr>
        <a:xfrm>
          <a:off x="1752111" y="1360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117678</xdr:rowOff>
    </xdr:from>
    <xdr:to>
      <xdr:col>1</xdr:col>
      <xdr:colOff>485775</xdr:colOff>
      <xdr:row>79</xdr:row>
      <xdr:rowOff>47828</xdr:rowOff>
    </xdr:to>
    <xdr:sp macro="" textlink="">
      <xdr:nvSpPr>
        <xdr:cNvPr id="199" name="円/楕円 198"/>
        <xdr:cNvSpPr/>
      </xdr:nvSpPr>
      <xdr:spPr>
        <a:xfrm>
          <a:off x="1079500" y="134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38955</xdr:rowOff>
    </xdr:from>
    <xdr:ext cx="534377" cy="259045"/>
    <xdr:sp macro="" textlink="">
      <xdr:nvSpPr>
        <xdr:cNvPr id="200" name="テキスト ボックス 199"/>
        <xdr:cNvSpPr txBox="1"/>
      </xdr:nvSpPr>
      <xdr:spPr>
        <a:xfrm>
          <a:off x="863111" y="135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111582</xdr:rowOff>
    </xdr:from>
    <xdr:to>
      <xdr:col>6</xdr:col>
      <xdr:colOff>511175</xdr:colOff>
      <xdr:row>96</xdr:row>
      <xdr:rowOff>154422</xdr:rowOff>
    </xdr:to>
    <xdr:cxnSp macro="">
      <xdr:nvCxnSpPr>
        <xdr:cNvPr id="228" name="直線コネクタ 227"/>
        <xdr:cNvCxnSpPr/>
      </xdr:nvCxnSpPr>
      <xdr:spPr>
        <a:xfrm flipV="1">
          <a:off x="3797300" y="16570782"/>
          <a:ext cx="838200" cy="4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93980</xdr:rowOff>
    </xdr:from>
    <xdr:to>
      <xdr:col>5</xdr:col>
      <xdr:colOff>358775</xdr:colOff>
      <xdr:row>96</xdr:row>
      <xdr:rowOff>154422</xdr:rowOff>
    </xdr:to>
    <xdr:cxnSp macro="">
      <xdr:nvCxnSpPr>
        <xdr:cNvPr id="231" name="直線コネクタ 230"/>
        <xdr:cNvCxnSpPr/>
      </xdr:nvCxnSpPr>
      <xdr:spPr>
        <a:xfrm>
          <a:off x="2908300" y="16553180"/>
          <a:ext cx="889000" cy="6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65154</xdr:rowOff>
    </xdr:from>
    <xdr:to>
      <xdr:col>4</xdr:col>
      <xdr:colOff>155575</xdr:colOff>
      <xdr:row>96</xdr:row>
      <xdr:rowOff>93980</xdr:rowOff>
    </xdr:to>
    <xdr:cxnSp macro="">
      <xdr:nvCxnSpPr>
        <xdr:cNvPr id="234" name="直線コネクタ 233"/>
        <xdr:cNvCxnSpPr/>
      </xdr:nvCxnSpPr>
      <xdr:spPr>
        <a:xfrm>
          <a:off x="2019300" y="16352904"/>
          <a:ext cx="889000" cy="20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65154</xdr:rowOff>
    </xdr:from>
    <xdr:to>
      <xdr:col>2</xdr:col>
      <xdr:colOff>638175</xdr:colOff>
      <xdr:row>96</xdr:row>
      <xdr:rowOff>158331</xdr:rowOff>
    </xdr:to>
    <xdr:cxnSp macro="">
      <xdr:nvCxnSpPr>
        <xdr:cNvPr id="237" name="直線コネクタ 236"/>
        <xdr:cNvCxnSpPr/>
      </xdr:nvCxnSpPr>
      <xdr:spPr>
        <a:xfrm flipV="1">
          <a:off x="1130300" y="16352904"/>
          <a:ext cx="889000" cy="26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144633</xdr:rowOff>
    </xdr:from>
    <xdr:to>
      <xdr:col>3</xdr:col>
      <xdr:colOff>3175</xdr:colOff>
      <xdr:row>97</xdr:row>
      <xdr:rowOff>74783</xdr:rowOff>
    </xdr:to>
    <xdr:sp macro="" textlink="">
      <xdr:nvSpPr>
        <xdr:cNvPr id="238" name="フローチャート : 判断 237"/>
        <xdr:cNvSpPr/>
      </xdr:nvSpPr>
      <xdr:spPr>
        <a:xfrm>
          <a:off x="1968500" y="1660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65910</xdr:rowOff>
    </xdr:from>
    <xdr:ext cx="534377" cy="259045"/>
    <xdr:sp macro="" textlink="">
      <xdr:nvSpPr>
        <xdr:cNvPr id="239" name="テキスト ボックス 238"/>
        <xdr:cNvSpPr txBox="1"/>
      </xdr:nvSpPr>
      <xdr:spPr>
        <a:xfrm>
          <a:off x="1752111" y="166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140632</xdr:rowOff>
    </xdr:from>
    <xdr:to>
      <xdr:col>1</xdr:col>
      <xdr:colOff>485775</xdr:colOff>
      <xdr:row>97</xdr:row>
      <xdr:rowOff>70782</xdr:rowOff>
    </xdr:to>
    <xdr:sp macro="" textlink="">
      <xdr:nvSpPr>
        <xdr:cNvPr id="240" name="フローチャート : 判断 239"/>
        <xdr:cNvSpPr/>
      </xdr:nvSpPr>
      <xdr:spPr>
        <a:xfrm>
          <a:off x="1079500" y="1659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61909</xdr:rowOff>
    </xdr:from>
    <xdr:ext cx="534377" cy="259045"/>
    <xdr:sp macro="" textlink="">
      <xdr:nvSpPr>
        <xdr:cNvPr id="241" name="テキスト ボックス 240"/>
        <xdr:cNvSpPr txBox="1"/>
      </xdr:nvSpPr>
      <xdr:spPr>
        <a:xfrm>
          <a:off x="863111" y="1669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60782</xdr:rowOff>
    </xdr:from>
    <xdr:to>
      <xdr:col>6</xdr:col>
      <xdr:colOff>561975</xdr:colOff>
      <xdr:row>96</xdr:row>
      <xdr:rowOff>162382</xdr:rowOff>
    </xdr:to>
    <xdr:sp macro="" textlink="">
      <xdr:nvSpPr>
        <xdr:cNvPr id="247" name="円/楕円 246"/>
        <xdr:cNvSpPr/>
      </xdr:nvSpPr>
      <xdr:spPr>
        <a:xfrm>
          <a:off x="45847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83659</xdr:rowOff>
    </xdr:from>
    <xdr:ext cx="534377" cy="259045"/>
    <xdr:sp macro="" textlink="">
      <xdr:nvSpPr>
        <xdr:cNvPr id="248" name="衛生費該当値テキスト"/>
        <xdr:cNvSpPr txBox="1"/>
      </xdr:nvSpPr>
      <xdr:spPr>
        <a:xfrm>
          <a:off x="4686300"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103622</xdr:rowOff>
    </xdr:from>
    <xdr:to>
      <xdr:col>5</xdr:col>
      <xdr:colOff>409575</xdr:colOff>
      <xdr:row>97</xdr:row>
      <xdr:rowOff>33772</xdr:rowOff>
    </xdr:to>
    <xdr:sp macro="" textlink="">
      <xdr:nvSpPr>
        <xdr:cNvPr id="249" name="円/楕円 248"/>
        <xdr:cNvSpPr/>
      </xdr:nvSpPr>
      <xdr:spPr>
        <a:xfrm>
          <a:off x="3746500" y="165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24899</xdr:rowOff>
    </xdr:from>
    <xdr:ext cx="534377" cy="259045"/>
    <xdr:sp macro="" textlink="">
      <xdr:nvSpPr>
        <xdr:cNvPr id="250" name="テキスト ボックス 249"/>
        <xdr:cNvSpPr txBox="1"/>
      </xdr:nvSpPr>
      <xdr:spPr>
        <a:xfrm>
          <a:off x="3530111" y="1665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43180</xdr:rowOff>
    </xdr:from>
    <xdr:to>
      <xdr:col>4</xdr:col>
      <xdr:colOff>206375</xdr:colOff>
      <xdr:row>96</xdr:row>
      <xdr:rowOff>144780</xdr:rowOff>
    </xdr:to>
    <xdr:sp macro="" textlink="">
      <xdr:nvSpPr>
        <xdr:cNvPr id="251" name="円/楕円 250"/>
        <xdr:cNvSpPr/>
      </xdr:nvSpPr>
      <xdr:spPr>
        <a:xfrm>
          <a:off x="2857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135907</xdr:rowOff>
    </xdr:from>
    <xdr:ext cx="534377" cy="259045"/>
    <xdr:sp macro="" textlink="">
      <xdr:nvSpPr>
        <xdr:cNvPr id="252" name="テキスト ボックス 251"/>
        <xdr:cNvSpPr txBox="1"/>
      </xdr:nvSpPr>
      <xdr:spPr>
        <a:xfrm>
          <a:off x="2641111" y="165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14354</xdr:rowOff>
    </xdr:from>
    <xdr:to>
      <xdr:col>3</xdr:col>
      <xdr:colOff>3175</xdr:colOff>
      <xdr:row>95</xdr:row>
      <xdr:rowOff>115954</xdr:rowOff>
    </xdr:to>
    <xdr:sp macro="" textlink="">
      <xdr:nvSpPr>
        <xdr:cNvPr id="253" name="円/楕円 252"/>
        <xdr:cNvSpPr/>
      </xdr:nvSpPr>
      <xdr:spPr>
        <a:xfrm>
          <a:off x="1968500" y="163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132481</xdr:rowOff>
    </xdr:from>
    <xdr:ext cx="534377" cy="259045"/>
    <xdr:sp macro="" textlink="">
      <xdr:nvSpPr>
        <xdr:cNvPr id="254" name="テキスト ボックス 253"/>
        <xdr:cNvSpPr txBox="1"/>
      </xdr:nvSpPr>
      <xdr:spPr>
        <a:xfrm>
          <a:off x="1752111" y="160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107531</xdr:rowOff>
    </xdr:from>
    <xdr:to>
      <xdr:col>1</xdr:col>
      <xdr:colOff>485775</xdr:colOff>
      <xdr:row>97</xdr:row>
      <xdr:rowOff>37681</xdr:rowOff>
    </xdr:to>
    <xdr:sp macro="" textlink="">
      <xdr:nvSpPr>
        <xdr:cNvPr id="255" name="円/楕円 254"/>
        <xdr:cNvSpPr/>
      </xdr:nvSpPr>
      <xdr:spPr>
        <a:xfrm>
          <a:off x="1079500" y="1656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54208</xdr:rowOff>
    </xdr:from>
    <xdr:ext cx="534377" cy="259045"/>
    <xdr:sp macro="" textlink="">
      <xdr:nvSpPr>
        <xdr:cNvPr id="256" name="テキスト ボックス 255"/>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48260</xdr:rowOff>
    </xdr:from>
    <xdr:to>
      <xdr:col>15</xdr:col>
      <xdr:colOff>180975</xdr:colOff>
      <xdr:row>37</xdr:row>
      <xdr:rowOff>138557</xdr:rowOff>
    </xdr:to>
    <xdr:cxnSp macro="">
      <xdr:nvCxnSpPr>
        <xdr:cNvPr id="285" name="直線コネクタ 284"/>
        <xdr:cNvCxnSpPr/>
      </xdr:nvCxnSpPr>
      <xdr:spPr>
        <a:xfrm>
          <a:off x="9639300" y="6391910"/>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57785</xdr:rowOff>
    </xdr:from>
    <xdr:to>
      <xdr:col>14</xdr:col>
      <xdr:colOff>28575</xdr:colOff>
      <xdr:row>37</xdr:row>
      <xdr:rowOff>48260</xdr:rowOff>
    </xdr:to>
    <xdr:cxnSp macro="">
      <xdr:nvCxnSpPr>
        <xdr:cNvPr id="288" name="直線コネクタ 287"/>
        <xdr:cNvCxnSpPr/>
      </xdr:nvCxnSpPr>
      <xdr:spPr>
        <a:xfrm>
          <a:off x="8750300" y="622998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129413</xdr:rowOff>
    </xdr:from>
    <xdr:to>
      <xdr:col>12</xdr:col>
      <xdr:colOff>511175</xdr:colOff>
      <xdr:row>36</xdr:row>
      <xdr:rowOff>57785</xdr:rowOff>
    </xdr:to>
    <xdr:cxnSp macro="">
      <xdr:nvCxnSpPr>
        <xdr:cNvPr id="291" name="直線コネクタ 290"/>
        <xdr:cNvCxnSpPr/>
      </xdr:nvCxnSpPr>
      <xdr:spPr>
        <a:xfrm>
          <a:off x="7861300" y="5958713"/>
          <a:ext cx="889000" cy="27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125984</xdr:rowOff>
    </xdr:from>
    <xdr:to>
      <xdr:col>11</xdr:col>
      <xdr:colOff>307975</xdr:colOff>
      <xdr:row>34</xdr:row>
      <xdr:rowOff>129413</xdr:rowOff>
    </xdr:to>
    <xdr:cxnSp macro="">
      <xdr:nvCxnSpPr>
        <xdr:cNvPr id="294" name="直線コネクタ 293"/>
        <xdr:cNvCxnSpPr/>
      </xdr:nvCxnSpPr>
      <xdr:spPr>
        <a:xfrm>
          <a:off x="6972300" y="5783834"/>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295" name="フローチャート : 判断 29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296" name="テキスト ボックス 29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297" name="フローチャート : 判断 29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298" name="テキスト ボックス 29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87757</xdr:rowOff>
    </xdr:from>
    <xdr:to>
      <xdr:col>15</xdr:col>
      <xdr:colOff>231775</xdr:colOff>
      <xdr:row>38</xdr:row>
      <xdr:rowOff>17907</xdr:rowOff>
    </xdr:to>
    <xdr:sp macro="" textlink="">
      <xdr:nvSpPr>
        <xdr:cNvPr id="304" name="円/楕円 303"/>
        <xdr:cNvSpPr/>
      </xdr:nvSpPr>
      <xdr:spPr>
        <a:xfrm>
          <a:off x="104267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66184</xdr:rowOff>
    </xdr:from>
    <xdr:ext cx="378565" cy="259045"/>
    <xdr:sp macro="" textlink="">
      <xdr:nvSpPr>
        <xdr:cNvPr id="305" name="労働費該当値テキスト"/>
        <xdr:cNvSpPr txBox="1"/>
      </xdr:nvSpPr>
      <xdr:spPr>
        <a:xfrm>
          <a:off x="10528300" y="640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168910</xdr:rowOff>
    </xdr:from>
    <xdr:to>
      <xdr:col>14</xdr:col>
      <xdr:colOff>79375</xdr:colOff>
      <xdr:row>37</xdr:row>
      <xdr:rowOff>99060</xdr:rowOff>
    </xdr:to>
    <xdr:sp macro="" textlink="">
      <xdr:nvSpPr>
        <xdr:cNvPr id="306" name="円/楕円 305"/>
        <xdr:cNvSpPr/>
      </xdr:nvSpPr>
      <xdr:spPr>
        <a:xfrm>
          <a:off x="9588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90187</xdr:rowOff>
    </xdr:from>
    <xdr:ext cx="378565" cy="259045"/>
    <xdr:sp macro="" textlink="">
      <xdr:nvSpPr>
        <xdr:cNvPr id="307" name="テキスト ボックス 306"/>
        <xdr:cNvSpPr txBox="1"/>
      </xdr:nvSpPr>
      <xdr:spPr>
        <a:xfrm>
          <a:off x="9450017" y="64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6985</xdr:rowOff>
    </xdr:from>
    <xdr:to>
      <xdr:col>12</xdr:col>
      <xdr:colOff>561975</xdr:colOff>
      <xdr:row>36</xdr:row>
      <xdr:rowOff>108585</xdr:rowOff>
    </xdr:to>
    <xdr:sp macro="" textlink="">
      <xdr:nvSpPr>
        <xdr:cNvPr id="308" name="円/楕円 307"/>
        <xdr:cNvSpPr/>
      </xdr:nvSpPr>
      <xdr:spPr>
        <a:xfrm>
          <a:off x="8699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99712</xdr:rowOff>
    </xdr:from>
    <xdr:ext cx="469744" cy="259045"/>
    <xdr:sp macro="" textlink="">
      <xdr:nvSpPr>
        <xdr:cNvPr id="309" name="テキスト ボックス 308"/>
        <xdr:cNvSpPr txBox="1"/>
      </xdr:nvSpPr>
      <xdr:spPr>
        <a:xfrm>
          <a:off x="8515427"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78613</xdr:rowOff>
    </xdr:from>
    <xdr:to>
      <xdr:col>11</xdr:col>
      <xdr:colOff>358775</xdr:colOff>
      <xdr:row>35</xdr:row>
      <xdr:rowOff>8763</xdr:rowOff>
    </xdr:to>
    <xdr:sp macro="" textlink="">
      <xdr:nvSpPr>
        <xdr:cNvPr id="310" name="円/楕円 309"/>
        <xdr:cNvSpPr/>
      </xdr:nvSpPr>
      <xdr:spPr>
        <a:xfrm>
          <a:off x="78105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25290</xdr:rowOff>
    </xdr:from>
    <xdr:ext cx="469744" cy="259045"/>
    <xdr:sp macro="" textlink="">
      <xdr:nvSpPr>
        <xdr:cNvPr id="311" name="テキスト ボックス 310"/>
        <xdr:cNvSpPr txBox="1"/>
      </xdr:nvSpPr>
      <xdr:spPr>
        <a:xfrm>
          <a:off x="7626427"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75184</xdr:rowOff>
    </xdr:from>
    <xdr:to>
      <xdr:col>10</xdr:col>
      <xdr:colOff>155575</xdr:colOff>
      <xdr:row>34</xdr:row>
      <xdr:rowOff>5334</xdr:rowOff>
    </xdr:to>
    <xdr:sp macro="" textlink="">
      <xdr:nvSpPr>
        <xdr:cNvPr id="312" name="円/楕円 311"/>
        <xdr:cNvSpPr/>
      </xdr:nvSpPr>
      <xdr:spPr>
        <a:xfrm>
          <a:off x="6921500" y="57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21861</xdr:rowOff>
    </xdr:from>
    <xdr:ext cx="469744" cy="259045"/>
    <xdr:sp macro="" textlink="">
      <xdr:nvSpPr>
        <xdr:cNvPr id="313" name="テキスト ボックス 312"/>
        <xdr:cNvSpPr txBox="1"/>
      </xdr:nvSpPr>
      <xdr:spPr>
        <a:xfrm>
          <a:off x="6737427" y="550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127432</xdr:rowOff>
    </xdr:from>
    <xdr:to>
      <xdr:col>15</xdr:col>
      <xdr:colOff>180975</xdr:colOff>
      <xdr:row>58</xdr:row>
      <xdr:rowOff>147434</xdr:rowOff>
    </xdr:to>
    <xdr:cxnSp macro="">
      <xdr:nvCxnSpPr>
        <xdr:cNvPr id="342" name="直線コネクタ 341"/>
        <xdr:cNvCxnSpPr/>
      </xdr:nvCxnSpPr>
      <xdr:spPr>
        <a:xfrm>
          <a:off x="9639300" y="10071532"/>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127432</xdr:rowOff>
    </xdr:from>
    <xdr:to>
      <xdr:col>14</xdr:col>
      <xdr:colOff>28575</xdr:colOff>
      <xdr:row>58</xdr:row>
      <xdr:rowOff>130213</xdr:rowOff>
    </xdr:to>
    <xdr:cxnSp macro="">
      <xdr:nvCxnSpPr>
        <xdr:cNvPr id="345" name="直線コネクタ 344"/>
        <xdr:cNvCxnSpPr/>
      </xdr:nvCxnSpPr>
      <xdr:spPr>
        <a:xfrm flipV="1">
          <a:off x="8750300" y="10071532"/>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130213</xdr:rowOff>
    </xdr:from>
    <xdr:to>
      <xdr:col>12</xdr:col>
      <xdr:colOff>511175</xdr:colOff>
      <xdr:row>58</xdr:row>
      <xdr:rowOff>137985</xdr:rowOff>
    </xdr:to>
    <xdr:cxnSp macro="">
      <xdr:nvCxnSpPr>
        <xdr:cNvPr id="348" name="直線コネクタ 347"/>
        <xdr:cNvCxnSpPr/>
      </xdr:nvCxnSpPr>
      <xdr:spPr>
        <a:xfrm flipV="1">
          <a:off x="7861300" y="10074313"/>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108712</xdr:rowOff>
    </xdr:from>
    <xdr:to>
      <xdr:col>11</xdr:col>
      <xdr:colOff>307975</xdr:colOff>
      <xdr:row>58</xdr:row>
      <xdr:rowOff>137985</xdr:rowOff>
    </xdr:to>
    <xdr:cxnSp macro="">
      <xdr:nvCxnSpPr>
        <xdr:cNvPr id="351" name="直線コネクタ 350"/>
        <xdr:cNvCxnSpPr/>
      </xdr:nvCxnSpPr>
      <xdr:spPr>
        <a:xfrm>
          <a:off x="6972300" y="10052812"/>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11836</xdr:rowOff>
    </xdr:from>
    <xdr:to>
      <xdr:col>11</xdr:col>
      <xdr:colOff>358775</xdr:colOff>
      <xdr:row>58</xdr:row>
      <xdr:rowOff>113436</xdr:rowOff>
    </xdr:to>
    <xdr:sp macro="" textlink="">
      <xdr:nvSpPr>
        <xdr:cNvPr id="352" name="フローチャート : 判断 351"/>
        <xdr:cNvSpPr/>
      </xdr:nvSpPr>
      <xdr:spPr>
        <a:xfrm>
          <a:off x="7810500" y="9955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129963</xdr:rowOff>
    </xdr:from>
    <xdr:ext cx="534377" cy="259045"/>
    <xdr:sp macro="" textlink="">
      <xdr:nvSpPr>
        <xdr:cNvPr id="353" name="テキスト ボックス 352"/>
        <xdr:cNvSpPr txBox="1"/>
      </xdr:nvSpPr>
      <xdr:spPr>
        <a:xfrm>
          <a:off x="7594111" y="9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24054</xdr:rowOff>
    </xdr:from>
    <xdr:to>
      <xdr:col>10</xdr:col>
      <xdr:colOff>155575</xdr:colOff>
      <xdr:row>58</xdr:row>
      <xdr:rowOff>125654</xdr:rowOff>
    </xdr:to>
    <xdr:sp macro="" textlink="">
      <xdr:nvSpPr>
        <xdr:cNvPr id="354" name="フローチャート : 判断 353"/>
        <xdr:cNvSpPr/>
      </xdr:nvSpPr>
      <xdr:spPr>
        <a:xfrm>
          <a:off x="6921500" y="99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142181</xdr:rowOff>
    </xdr:from>
    <xdr:ext cx="534377" cy="259045"/>
    <xdr:sp macro="" textlink="">
      <xdr:nvSpPr>
        <xdr:cNvPr id="355" name="テキスト ボックス 354"/>
        <xdr:cNvSpPr txBox="1"/>
      </xdr:nvSpPr>
      <xdr:spPr>
        <a:xfrm>
          <a:off x="6705111" y="97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96634</xdr:rowOff>
    </xdr:from>
    <xdr:to>
      <xdr:col>15</xdr:col>
      <xdr:colOff>231775</xdr:colOff>
      <xdr:row>59</xdr:row>
      <xdr:rowOff>26784</xdr:rowOff>
    </xdr:to>
    <xdr:sp macro="" textlink="">
      <xdr:nvSpPr>
        <xdr:cNvPr id="361" name="円/楕円 360"/>
        <xdr:cNvSpPr/>
      </xdr:nvSpPr>
      <xdr:spPr>
        <a:xfrm>
          <a:off x="10426700" y="100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76632</xdr:rowOff>
    </xdr:from>
    <xdr:to>
      <xdr:col>14</xdr:col>
      <xdr:colOff>79375</xdr:colOff>
      <xdr:row>59</xdr:row>
      <xdr:rowOff>6782</xdr:rowOff>
    </xdr:to>
    <xdr:sp macro="" textlink="">
      <xdr:nvSpPr>
        <xdr:cNvPr id="363" name="円/楕円 362"/>
        <xdr:cNvSpPr/>
      </xdr:nvSpPr>
      <xdr:spPr>
        <a:xfrm>
          <a:off x="9588500" y="10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169359</xdr:rowOff>
    </xdr:from>
    <xdr:ext cx="469744" cy="259045"/>
    <xdr:sp macro="" textlink="">
      <xdr:nvSpPr>
        <xdr:cNvPr id="364" name="テキスト ボックス 363"/>
        <xdr:cNvSpPr txBox="1"/>
      </xdr:nvSpPr>
      <xdr:spPr>
        <a:xfrm>
          <a:off x="9404427" y="1011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79413</xdr:rowOff>
    </xdr:from>
    <xdr:to>
      <xdr:col>12</xdr:col>
      <xdr:colOff>561975</xdr:colOff>
      <xdr:row>59</xdr:row>
      <xdr:rowOff>9563</xdr:rowOff>
    </xdr:to>
    <xdr:sp macro="" textlink="">
      <xdr:nvSpPr>
        <xdr:cNvPr id="365" name="円/楕円 364"/>
        <xdr:cNvSpPr/>
      </xdr:nvSpPr>
      <xdr:spPr>
        <a:xfrm>
          <a:off x="8699500" y="100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690</xdr:rowOff>
    </xdr:from>
    <xdr:ext cx="469744" cy="259045"/>
    <xdr:sp macro="" textlink="">
      <xdr:nvSpPr>
        <xdr:cNvPr id="366" name="テキスト ボックス 365"/>
        <xdr:cNvSpPr txBox="1"/>
      </xdr:nvSpPr>
      <xdr:spPr>
        <a:xfrm>
          <a:off x="8515427" y="1011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87185</xdr:rowOff>
    </xdr:from>
    <xdr:to>
      <xdr:col>11</xdr:col>
      <xdr:colOff>358775</xdr:colOff>
      <xdr:row>59</xdr:row>
      <xdr:rowOff>17335</xdr:rowOff>
    </xdr:to>
    <xdr:sp macro="" textlink="">
      <xdr:nvSpPr>
        <xdr:cNvPr id="367" name="円/楕円 366"/>
        <xdr:cNvSpPr/>
      </xdr:nvSpPr>
      <xdr:spPr>
        <a:xfrm>
          <a:off x="7810500" y="10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8462</xdr:rowOff>
    </xdr:from>
    <xdr:ext cx="469744" cy="259045"/>
    <xdr:sp macro="" textlink="">
      <xdr:nvSpPr>
        <xdr:cNvPr id="368" name="テキスト ボックス 367"/>
        <xdr:cNvSpPr txBox="1"/>
      </xdr:nvSpPr>
      <xdr:spPr>
        <a:xfrm>
          <a:off x="7626427" y="1012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57912</xdr:rowOff>
    </xdr:from>
    <xdr:to>
      <xdr:col>10</xdr:col>
      <xdr:colOff>155575</xdr:colOff>
      <xdr:row>58</xdr:row>
      <xdr:rowOff>159512</xdr:rowOff>
    </xdr:to>
    <xdr:sp macro="" textlink="">
      <xdr:nvSpPr>
        <xdr:cNvPr id="369" name="円/楕円 368"/>
        <xdr:cNvSpPr/>
      </xdr:nvSpPr>
      <xdr:spPr>
        <a:xfrm>
          <a:off x="69215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150639</xdr:rowOff>
    </xdr:from>
    <xdr:ext cx="469744" cy="259045"/>
    <xdr:sp macro="" textlink="">
      <xdr:nvSpPr>
        <xdr:cNvPr id="370" name="テキスト ボックス 369"/>
        <xdr:cNvSpPr txBox="1"/>
      </xdr:nvSpPr>
      <xdr:spPr>
        <a:xfrm>
          <a:off x="6737427" y="1009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6975</xdr:rowOff>
    </xdr:from>
    <xdr:to>
      <xdr:col>15</xdr:col>
      <xdr:colOff>180975</xdr:colOff>
      <xdr:row>77</xdr:row>
      <xdr:rowOff>68194</xdr:rowOff>
    </xdr:to>
    <xdr:cxnSp macro="">
      <xdr:nvCxnSpPr>
        <xdr:cNvPr id="397" name="直線コネクタ 396"/>
        <xdr:cNvCxnSpPr/>
      </xdr:nvCxnSpPr>
      <xdr:spPr>
        <a:xfrm flipV="1">
          <a:off x="9639300" y="13208625"/>
          <a:ext cx="838200" cy="6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40213</xdr:rowOff>
    </xdr:from>
    <xdr:to>
      <xdr:col>14</xdr:col>
      <xdr:colOff>28575</xdr:colOff>
      <xdr:row>77</xdr:row>
      <xdr:rowOff>68194</xdr:rowOff>
    </xdr:to>
    <xdr:cxnSp macro="">
      <xdr:nvCxnSpPr>
        <xdr:cNvPr id="400" name="直線コネクタ 399"/>
        <xdr:cNvCxnSpPr/>
      </xdr:nvCxnSpPr>
      <xdr:spPr>
        <a:xfrm>
          <a:off x="8750300" y="12898963"/>
          <a:ext cx="889000" cy="37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40213</xdr:rowOff>
    </xdr:from>
    <xdr:to>
      <xdr:col>12</xdr:col>
      <xdr:colOff>511175</xdr:colOff>
      <xdr:row>77</xdr:row>
      <xdr:rowOff>61382</xdr:rowOff>
    </xdr:to>
    <xdr:cxnSp macro="">
      <xdr:nvCxnSpPr>
        <xdr:cNvPr id="403" name="直線コネクタ 402"/>
        <xdr:cNvCxnSpPr/>
      </xdr:nvCxnSpPr>
      <xdr:spPr>
        <a:xfrm flipV="1">
          <a:off x="7861300" y="12898963"/>
          <a:ext cx="889000" cy="36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130283</xdr:rowOff>
    </xdr:from>
    <xdr:ext cx="469744" cy="259045"/>
    <xdr:sp macro="" textlink="">
      <xdr:nvSpPr>
        <xdr:cNvPr id="405" name="テキスト ボックス 404"/>
        <xdr:cNvSpPr txBox="1"/>
      </xdr:nvSpPr>
      <xdr:spPr>
        <a:xfrm>
          <a:off x="8515427" y="131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104313</xdr:rowOff>
    </xdr:from>
    <xdr:to>
      <xdr:col>11</xdr:col>
      <xdr:colOff>307975</xdr:colOff>
      <xdr:row>77</xdr:row>
      <xdr:rowOff>61382</xdr:rowOff>
    </xdr:to>
    <xdr:cxnSp macro="">
      <xdr:nvCxnSpPr>
        <xdr:cNvPr id="406" name="直線コネクタ 405"/>
        <xdr:cNvCxnSpPr/>
      </xdr:nvCxnSpPr>
      <xdr:spPr>
        <a:xfrm>
          <a:off x="6972300" y="13134513"/>
          <a:ext cx="889000" cy="1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07" name="フローチャート : 判断 406"/>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08" name="テキスト ボックス 407"/>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09" name="フローチャート : 判断 408"/>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0" name="テキスト ボックス 409"/>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127625</xdr:rowOff>
    </xdr:from>
    <xdr:to>
      <xdr:col>15</xdr:col>
      <xdr:colOff>231775</xdr:colOff>
      <xdr:row>77</xdr:row>
      <xdr:rowOff>57775</xdr:rowOff>
    </xdr:to>
    <xdr:sp macro="" textlink="">
      <xdr:nvSpPr>
        <xdr:cNvPr id="416" name="円/楕円 415"/>
        <xdr:cNvSpPr/>
      </xdr:nvSpPr>
      <xdr:spPr>
        <a:xfrm>
          <a:off x="10426700" y="131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150502</xdr:rowOff>
    </xdr:from>
    <xdr:ext cx="469744" cy="259045"/>
    <xdr:sp macro="" textlink="">
      <xdr:nvSpPr>
        <xdr:cNvPr id="417" name="商工費該当値テキスト"/>
        <xdr:cNvSpPr txBox="1"/>
      </xdr:nvSpPr>
      <xdr:spPr>
        <a:xfrm>
          <a:off x="10528300" y="1300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17394</xdr:rowOff>
    </xdr:from>
    <xdr:to>
      <xdr:col>14</xdr:col>
      <xdr:colOff>79375</xdr:colOff>
      <xdr:row>77</xdr:row>
      <xdr:rowOff>118994</xdr:rowOff>
    </xdr:to>
    <xdr:sp macro="" textlink="">
      <xdr:nvSpPr>
        <xdr:cNvPr id="418" name="円/楕円 417"/>
        <xdr:cNvSpPr/>
      </xdr:nvSpPr>
      <xdr:spPr>
        <a:xfrm>
          <a:off x="9588500" y="132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110121</xdr:rowOff>
    </xdr:from>
    <xdr:ext cx="469744" cy="259045"/>
    <xdr:sp macro="" textlink="">
      <xdr:nvSpPr>
        <xdr:cNvPr id="419" name="テキスト ボックス 418"/>
        <xdr:cNvSpPr txBox="1"/>
      </xdr:nvSpPr>
      <xdr:spPr>
        <a:xfrm>
          <a:off x="9404427" y="1331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160863</xdr:rowOff>
    </xdr:from>
    <xdr:to>
      <xdr:col>12</xdr:col>
      <xdr:colOff>561975</xdr:colOff>
      <xdr:row>75</xdr:row>
      <xdr:rowOff>91013</xdr:rowOff>
    </xdr:to>
    <xdr:sp macro="" textlink="">
      <xdr:nvSpPr>
        <xdr:cNvPr id="420" name="円/楕円 419"/>
        <xdr:cNvSpPr/>
      </xdr:nvSpPr>
      <xdr:spPr>
        <a:xfrm>
          <a:off x="8699500" y="1284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107540</xdr:rowOff>
    </xdr:from>
    <xdr:ext cx="534377" cy="259045"/>
    <xdr:sp macro="" textlink="">
      <xdr:nvSpPr>
        <xdr:cNvPr id="421" name="テキスト ボックス 420"/>
        <xdr:cNvSpPr txBox="1"/>
      </xdr:nvSpPr>
      <xdr:spPr>
        <a:xfrm>
          <a:off x="8483111" y="126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10582</xdr:rowOff>
    </xdr:from>
    <xdr:to>
      <xdr:col>11</xdr:col>
      <xdr:colOff>358775</xdr:colOff>
      <xdr:row>77</xdr:row>
      <xdr:rowOff>112182</xdr:rowOff>
    </xdr:to>
    <xdr:sp macro="" textlink="">
      <xdr:nvSpPr>
        <xdr:cNvPr id="422" name="円/楕円 421"/>
        <xdr:cNvSpPr/>
      </xdr:nvSpPr>
      <xdr:spPr>
        <a:xfrm>
          <a:off x="7810500" y="132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128709</xdr:rowOff>
    </xdr:from>
    <xdr:ext cx="469744" cy="259045"/>
    <xdr:sp macro="" textlink="">
      <xdr:nvSpPr>
        <xdr:cNvPr id="423" name="テキスト ボックス 422"/>
        <xdr:cNvSpPr txBox="1"/>
      </xdr:nvSpPr>
      <xdr:spPr>
        <a:xfrm>
          <a:off x="7626427" y="129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53513</xdr:rowOff>
    </xdr:from>
    <xdr:to>
      <xdr:col>10</xdr:col>
      <xdr:colOff>155575</xdr:colOff>
      <xdr:row>76</xdr:row>
      <xdr:rowOff>155113</xdr:rowOff>
    </xdr:to>
    <xdr:sp macro="" textlink="">
      <xdr:nvSpPr>
        <xdr:cNvPr id="424" name="円/楕円 423"/>
        <xdr:cNvSpPr/>
      </xdr:nvSpPr>
      <xdr:spPr>
        <a:xfrm>
          <a:off x="6921500" y="130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190</xdr:rowOff>
    </xdr:from>
    <xdr:ext cx="469744" cy="259045"/>
    <xdr:sp macro="" textlink="">
      <xdr:nvSpPr>
        <xdr:cNvPr id="425" name="テキスト ボックス 424"/>
        <xdr:cNvSpPr txBox="1"/>
      </xdr:nvSpPr>
      <xdr:spPr>
        <a:xfrm>
          <a:off x="6737427" y="1285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143632</xdr:rowOff>
    </xdr:from>
    <xdr:to>
      <xdr:col>15</xdr:col>
      <xdr:colOff>180975</xdr:colOff>
      <xdr:row>98</xdr:row>
      <xdr:rowOff>17335</xdr:rowOff>
    </xdr:to>
    <xdr:cxnSp macro="">
      <xdr:nvCxnSpPr>
        <xdr:cNvPr id="452" name="直線コネクタ 451"/>
        <xdr:cNvCxnSpPr/>
      </xdr:nvCxnSpPr>
      <xdr:spPr>
        <a:xfrm flipV="1">
          <a:off x="9639300" y="16774282"/>
          <a:ext cx="838200" cy="4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156479</xdr:rowOff>
    </xdr:from>
    <xdr:to>
      <xdr:col>14</xdr:col>
      <xdr:colOff>28575</xdr:colOff>
      <xdr:row>98</xdr:row>
      <xdr:rowOff>17335</xdr:rowOff>
    </xdr:to>
    <xdr:cxnSp macro="">
      <xdr:nvCxnSpPr>
        <xdr:cNvPr id="455" name="直線コネクタ 454"/>
        <xdr:cNvCxnSpPr/>
      </xdr:nvCxnSpPr>
      <xdr:spPr>
        <a:xfrm>
          <a:off x="8750300" y="16787129"/>
          <a:ext cx="889000" cy="3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156479</xdr:rowOff>
    </xdr:from>
    <xdr:to>
      <xdr:col>12</xdr:col>
      <xdr:colOff>511175</xdr:colOff>
      <xdr:row>98</xdr:row>
      <xdr:rowOff>32911</xdr:rowOff>
    </xdr:to>
    <xdr:cxnSp macro="">
      <xdr:nvCxnSpPr>
        <xdr:cNvPr id="458" name="直線コネクタ 457"/>
        <xdr:cNvCxnSpPr/>
      </xdr:nvCxnSpPr>
      <xdr:spPr>
        <a:xfrm flipV="1">
          <a:off x="7861300" y="16787129"/>
          <a:ext cx="889000" cy="4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20920</xdr:rowOff>
    </xdr:from>
    <xdr:to>
      <xdr:col>11</xdr:col>
      <xdr:colOff>307975</xdr:colOff>
      <xdr:row>98</xdr:row>
      <xdr:rowOff>32911</xdr:rowOff>
    </xdr:to>
    <xdr:cxnSp macro="">
      <xdr:nvCxnSpPr>
        <xdr:cNvPr id="461" name="直線コネクタ 460"/>
        <xdr:cNvCxnSpPr/>
      </xdr:nvCxnSpPr>
      <xdr:spPr>
        <a:xfrm>
          <a:off x="6972300" y="16823020"/>
          <a:ext cx="889000" cy="1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90962</xdr:rowOff>
    </xdr:from>
    <xdr:to>
      <xdr:col>11</xdr:col>
      <xdr:colOff>358775</xdr:colOff>
      <xdr:row>98</xdr:row>
      <xdr:rowOff>21112</xdr:rowOff>
    </xdr:to>
    <xdr:sp macro="" textlink="">
      <xdr:nvSpPr>
        <xdr:cNvPr id="462" name="フローチャート : 判断 461"/>
        <xdr:cNvSpPr/>
      </xdr:nvSpPr>
      <xdr:spPr>
        <a:xfrm>
          <a:off x="7810500" y="167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37639</xdr:rowOff>
    </xdr:from>
    <xdr:ext cx="534377" cy="259045"/>
    <xdr:sp macro="" textlink="">
      <xdr:nvSpPr>
        <xdr:cNvPr id="463" name="テキスト ボックス 462"/>
        <xdr:cNvSpPr txBox="1"/>
      </xdr:nvSpPr>
      <xdr:spPr>
        <a:xfrm>
          <a:off x="7594111" y="1649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92170</xdr:rowOff>
    </xdr:from>
    <xdr:to>
      <xdr:col>10</xdr:col>
      <xdr:colOff>155575</xdr:colOff>
      <xdr:row>98</xdr:row>
      <xdr:rowOff>22320</xdr:rowOff>
    </xdr:to>
    <xdr:sp macro="" textlink="">
      <xdr:nvSpPr>
        <xdr:cNvPr id="464" name="フローチャート : 判断 463"/>
        <xdr:cNvSpPr/>
      </xdr:nvSpPr>
      <xdr:spPr>
        <a:xfrm>
          <a:off x="6921500" y="1672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38847</xdr:rowOff>
    </xdr:from>
    <xdr:ext cx="534377" cy="259045"/>
    <xdr:sp macro="" textlink="">
      <xdr:nvSpPr>
        <xdr:cNvPr id="465" name="テキスト ボックス 464"/>
        <xdr:cNvSpPr txBox="1"/>
      </xdr:nvSpPr>
      <xdr:spPr>
        <a:xfrm>
          <a:off x="6705111" y="1649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92832</xdr:rowOff>
    </xdr:from>
    <xdr:to>
      <xdr:col>15</xdr:col>
      <xdr:colOff>231775</xdr:colOff>
      <xdr:row>98</xdr:row>
      <xdr:rowOff>22982</xdr:rowOff>
    </xdr:to>
    <xdr:sp macro="" textlink="">
      <xdr:nvSpPr>
        <xdr:cNvPr id="471" name="円/楕円 470"/>
        <xdr:cNvSpPr/>
      </xdr:nvSpPr>
      <xdr:spPr>
        <a:xfrm>
          <a:off x="10426700" y="167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50379</xdr:rowOff>
    </xdr:from>
    <xdr:ext cx="534377" cy="259045"/>
    <xdr:sp macro="" textlink="">
      <xdr:nvSpPr>
        <xdr:cNvPr id="472" name="土木費該当値テキスト"/>
        <xdr:cNvSpPr txBox="1"/>
      </xdr:nvSpPr>
      <xdr:spPr>
        <a:xfrm>
          <a:off x="10528300" y="166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137985</xdr:rowOff>
    </xdr:from>
    <xdr:to>
      <xdr:col>14</xdr:col>
      <xdr:colOff>79375</xdr:colOff>
      <xdr:row>98</xdr:row>
      <xdr:rowOff>68135</xdr:rowOff>
    </xdr:to>
    <xdr:sp macro="" textlink="">
      <xdr:nvSpPr>
        <xdr:cNvPr id="473" name="円/楕円 472"/>
        <xdr:cNvSpPr/>
      </xdr:nvSpPr>
      <xdr:spPr>
        <a:xfrm>
          <a:off x="9588500" y="167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59262</xdr:rowOff>
    </xdr:from>
    <xdr:ext cx="534377" cy="259045"/>
    <xdr:sp macro="" textlink="">
      <xdr:nvSpPr>
        <xdr:cNvPr id="474" name="テキスト ボックス 473"/>
        <xdr:cNvSpPr txBox="1"/>
      </xdr:nvSpPr>
      <xdr:spPr>
        <a:xfrm>
          <a:off x="9372111" y="1686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105679</xdr:rowOff>
    </xdr:from>
    <xdr:to>
      <xdr:col>12</xdr:col>
      <xdr:colOff>561975</xdr:colOff>
      <xdr:row>98</xdr:row>
      <xdr:rowOff>35829</xdr:rowOff>
    </xdr:to>
    <xdr:sp macro="" textlink="">
      <xdr:nvSpPr>
        <xdr:cNvPr id="475" name="円/楕円 474"/>
        <xdr:cNvSpPr/>
      </xdr:nvSpPr>
      <xdr:spPr>
        <a:xfrm>
          <a:off x="8699500" y="167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26956</xdr:rowOff>
    </xdr:from>
    <xdr:ext cx="534377" cy="259045"/>
    <xdr:sp macro="" textlink="">
      <xdr:nvSpPr>
        <xdr:cNvPr id="476" name="テキスト ボックス 475"/>
        <xdr:cNvSpPr txBox="1"/>
      </xdr:nvSpPr>
      <xdr:spPr>
        <a:xfrm>
          <a:off x="8483111" y="168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153561</xdr:rowOff>
    </xdr:from>
    <xdr:to>
      <xdr:col>11</xdr:col>
      <xdr:colOff>358775</xdr:colOff>
      <xdr:row>98</xdr:row>
      <xdr:rowOff>83711</xdr:rowOff>
    </xdr:to>
    <xdr:sp macro="" textlink="">
      <xdr:nvSpPr>
        <xdr:cNvPr id="477" name="円/楕円 476"/>
        <xdr:cNvSpPr/>
      </xdr:nvSpPr>
      <xdr:spPr>
        <a:xfrm>
          <a:off x="7810500" y="167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74838</xdr:rowOff>
    </xdr:from>
    <xdr:ext cx="534377" cy="259045"/>
    <xdr:sp macro="" textlink="">
      <xdr:nvSpPr>
        <xdr:cNvPr id="478" name="テキスト ボックス 477"/>
        <xdr:cNvSpPr txBox="1"/>
      </xdr:nvSpPr>
      <xdr:spPr>
        <a:xfrm>
          <a:off x="7594111" y="1687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141570</xdr:rowOff>
    </xdr:from>
    <xdr:to>
      <xdr:col>10</xdr:col>
      <xdr:colOff>155575</xdr:colOff>
      <xdr:row>98</xdr:row>
      <xdr:rowOff>71720</xdr:rowOff>
    </xdr:to>
    <xdr:sp macro="" textlink="">
      <xdr:nvSpPr>
        <xdr:cNvPr id="479" name="円/楕円 478"/>
        <xdr:cNvSpPr/>
      </xdr:nvSpPr>
      <xdr:spPr>
        <a:xfrm>
          <a:off x="6921500" y="167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62847</xdr:rowOff>
    </xdr:from>
    <xdr:ext cx="534377" cy="259045"/>
    <xdr:sp macro="" textlink="">
      <xdr:nvSpPr>
        <xdr:cNvPr id="480" name="テキスト ボックス 479"/>
        <xdr:cNvSpPr txBox="1"/>
      </xdr:nvSpPr>
      <xdr:spPr>
        <a:xfrm>
          <a:off x="6705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166675</xdr:rowOff>
    </xdr:from>
    <xdr:to>
      <xdr:col>23</xdr:col>
      <xdr:colOff>517525</xdr:colOff>
      <xdr:row>37</xdr:row>
      <xdr:rowOff>169875</xdr:rowOff>
    </xdr:to>
    <xdr:cxnSp macro="">
      <xdr:nvCxnSpPr>
        <xdr:cNvPr id="506" name="直線コネクタ 505"/>
        <xdr:cNvCxnSpPr/>
      </xdr:nvCxnSpPr>
      <xdr:spPr>
        <a:xfrm flipV="1">
          <a:off x="15481300" y="651032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169875</xdr:rowOff>
    </xdr:from>
    <xdr:to>
      <xdr:col>22</xdr:col>
      <xdr:colOff>365125</xdr:colOff>
      <xdr:row>38</xdr:row>
      <xdr:rowOff>22999</xdr:rowOff>
    </xdr:to>
    <xdr:cxnSp macro="">
      <xdr:nvCxnSpPr>
        <xdr:cNvPr id="509" name="直線コネクタ 508"/>
        <xdr:cNvCxnSpPr/>
      </xdr:nvCxnSpPr>
      <xdr:spPr>
        <a:xfrm flipV="1">
          <a:off x="14592300" y="6513525"/>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14256</xdr:rowOff>
    </xdr:from>
    <xdr:to>
      <xdr:col>21</xdr:col>
      <xdr:colOff>161925</xdr:colOff>
      <xdr:row>38</xdr:row>
      <xdr:rowOff>22999</xdr:rowOff>
    </xdr:to>
    <xdr:cxnSp macro="">
      <xdr:nvCxnSpPr>
        <xdr:cNvPr id="512" name="直線コネクタ 511"/>
        <xdr:cNvCxnSpPr/>
      </xdr:nvCxnSpPr>
      <xdr:spPr>
        <a:xfrm>
          <a:off x="13703300" y="6529356"/>
          <a:ext cx="889000" cy="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164617</xdr:rowOff>
    </xdr:from>
    <xdr:to>
      <xdr:col>19</xdr:col>
      <xdr:colOff>644525</xdr:colOff>
      <xdr:row>38</xdr:row>
      <xdr:rowOff>14256</xdr:rowOff>
    </xdr:to>
    <xdr:cxnSp macro="">
      <xdr:nvCxnSpPr>
        <xdr:cNvPr id="515" name="直線コネクタ 514"/>
        <xdr:cNvCxnSpPr/>
      </xdr:nvCxnSpPr>
      <xdr:spPr>
        <a:xfrm>
          <a:off x="12814300" y="6508267"/>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141649</xdr:rowOff>
    </xdr:from>
    <xdr:to>
      <xdr:col>20</xdr:col>
      <xdr:colOff>9525</xdr:colOff>
      <xdr:row>36</xdr:row>
      <xdr:rowOff>71799</xdr:rowOff>
    </xdr:to>
    <xdr:sp macro="" textlink="">
      <xdr:nvSpPr>
        <xdr:cNvPr id="516" name="フローチャート : 判断 515"/>
        <xdr:cNvSpPr/>
      </xdr:nvSpPr>
      <xdr:spPr>
        <a:xfrm>
          <a:off x="13652500" y="61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88326</xdr:rowOff>
    </xdr:from>
    <xdr:ext cx="534377" cy="259045"/>
    <xdr:sp macro="" textlink="">
      <xdr:nvSpPr>
        <xdr:cNvPr id="517" name="テキスト ボックス 516"/>
        <xdr:cNvSpPr txBox="1"/>
      </xdr:nvSpPr>
      <xdr:spPr>
        <a:xfrm>
          <a:off x="13436111" y="59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17291</xdr:rowOff>
    </xdr:from>
    <xdr:to>
      <xdr:col>18</xdr:col>
      <xdr:colOff>492125</xdr:colOff>
      <xdr:row>36</xdr:row>
      <xdr:rowOff>118891</xdr:rowOff>
    </xdr:to>
    <xdr:sp macro="" textlink="">
      <xdr:nvSpPr>
        <xdr:cNvPr id="518" name="フローチャート : 判断 517"/>
        <xdr:cNvSpPr/>
      </xdr:nvSpPr>
      <xdr:spPr>
        <a:xfrm>
          <a:off x="12763500" y="618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135418</xdr:rowOff>
    </xdr:from>
    <xdr:ext cx="534377" cy="259045"/>
    <xdr:sp macro="" textlink="">
      <xdr:nvSpPr>
        <xdr:cNvPr id="519" name="テキスト ボックス 518"/>
        <xdr:cNvSpPr txBox="1"/>
      </xdr:nvSpPr>
      <xdr:spPr>
        <a:xfrm>
          <a:off x="12547111" y="59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115875</xdr:rowOff>
    </xdr:from>
    <xdr:to>
      <xdr:col>23</xdr:col>
      <xdr:colOff>568325</xdr:colOff>
      <xdr:row>38</xdr:row>
      <xdr:rowOff>46025</xdr:rowOff>
    </xdr:to>
    <xdr:sp macro="" textlink="">
      <xdr:nvSpPr>
        <xdr:cNvPr id="525" name="円/楕円 524"/>
        <xdr:cNvSpPr/>
      </xdr:nvSpPr>
      <xdr:spPr>
        <a:xfrm>
          <a:off x="162687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30802</xdr:rowOff>
    </xdr:from>
    <xdr:ext cx="534377" cy="259045"/>
    <xdr:sp macro="" textlink="">
      <xdr:nvSpPr>
        <xdr:cNvPr id="526" name="消防費該当値テキスト"/>
        <xdr:cNvSpPr txBox="1"/>
      </xdr:nvSpPr>
      <xdr:spPr>
        <a:xfrm>
          <a:off x="16370300" y="637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119075</xdr:rowOff>
    </xdr:from>
    <xdr:to>
      <xdr:col>22</xdr:col>
      <xdr:colOff>415925</xdr:colOff>
      <xdr:row>38</xdr:row>
      <xdr:rowOff>49225</xdr:rowOff>
    </xdr:to>
    <xdr:sp macro="" textlink="">
      <xdr:nvSpPr>
        <xdr:cNvPr id="527" name="円/楕円 526"/>
        <xdr:cNvSpPr/>
      </xdr:nvSpPr>
      <xdr:spPr>
        <a:xfrm>
          <a:off x="15430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40352</xdr:rowOff>
    </xdr:from>
    <xdr:ext cx="534377" cy="259045"/>
    <xdr:sp macro="" textlink="">
      <xdr:nvSpPr>
        <xdr:cNvPr id="528" name="テキスト ボックス 527"/>
        <xdr:cNvSpPr txBox="1"/>
      </xdr:nvSpPr>
      <xdr:spPr>
        <a:xfrm>
          <a:off x="15214111"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143650</xdr:rowOff>
    </xdr:from>
    <xdr:to>
      <xdr:col>21</xdr:col>
      <xdr:colOff>212725</xdr:colOff>
      <xdr:row>38</xdr:row>
      <xdr:rowOff>73800</xdr:rowOff>
    </xdr:to>
    <xdr:sp macro="" textlink="">
      <xdr:nvSpPr>
        <xdr:cNvPr id="529" name="円/楕円 528"/>
        <xdr:cNvSpPr/>
      </xdr:nvSpPr>
      <xdr:spPr>
        <a:xfrm>
          <a:off x="14541500" y="64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64926</xdr:rowOff>
    </xdr:from>
    <xdr:ext cx="534377" cy="259045"/>
    <xdr:sp macro="" textlink="">
      <xdr:nvSpPr>
        <xdr:cNvPr id="530" name="テキスト ボックス 529"/>
        <xdr:cNvSpPr txBox="1"/>
      </xdr:nvSpPr>
      <xdr:spPr>
        <a:xfrm>
          <a:off x="14325111" y="65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134906</xdr:rowOff>
    </xdr:from>
    <xdr:to>
      <xdr:col>20</xdr:col>
      <xdr:colOff>9525</xdr:colOff>
      <xdr:row>38</xdr:row>
      <xdr:rowOff>65056</xdr:rowOff>
    </xdr:to>
    <xdr:sp macro="" textlink="">
      <xdr:nvSpPr>
        <xdr:cNvPr id="531" name="円/楕円 530"/>
        <xdr:cNvSpPr/>
      </xdr:nvSpPr>
      <xdr:spPr>
        <a:xfrm>
          <a:off x="13652500" y="64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56183</xdr:rowOff>
    </xdr:from>
    <xdr:ext cx="534377" cy="259045"/>
    <xdr:sp macro="" textlink="">
      <xdr:nvSpPr>
        <xdr:cNvPr id="532" name="テキスト ボックス 531"/>
        <xdr:cNvSpPr txBox="1"/>
      </xdr:nvSpPr>
      <xdr:spPr>
        <a:xfrm>
          <a:off x="13436111" y="657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113817</xdr:rowOff>
    </xdr:from>
    <xdr:to>
      <xdr:col>18</xdr:col>
      <xdr:colOff>492125</xdr:colOff>
      <xdr:row>38</xdr:row>
      <xdr:rowOff>43968</xdr:rowOff>
    </xdr:to>
    <xdr:sp macro="" textlink="">
      <xdr:nvSpPr>
        <xdr:cNvPr id="533" name="円/楕円 532"/>
        <xdr:cNvSpPr/>
      </xdr:nvSpPr>
      <xdr:spPr>
        <a:xfrm>
          <a:off x="12763500" y="6457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35094</xdr:rowOff>
    </xdr:from>
    <xdr:ext cx="534377" cy="259045"/>
    <xdr:sp macro="" textlink="">
      <xdr:nvSpPr>
        <xdr:cNvPr id="534" name="テキスト ボックス 533"/>
        <xdr:cNvSpPr txBox="1"/>
      </xdr:nvSpPr>
      <xdr:spPr>
        <a:xfrm>
          <a:off x="12547111" y="655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117221</xdr:rowOff>
    </xdr:from>
    <xdr:to>
      <xdr:col>23</xdr:col>
      <xdr:colOff>517525</xdr:colOff>
      <xdr:row>58</xdr:row>
      <xdr:rowOff>49670</xdr:rowOff>
    </xdr:to>
    <xdr:cxnSp macro="">
      <xdr:nvCxnSpPr>
        <xdr:cNvPr id="564" name="直線コネクタ 563"/>
        <xdr:cNvCxnSpPr/>
      </xdr:nvCxnSpPr>
      <xdr:spPr>
        <a:xfrm>
          <a:off x="15481300" y="9889871"/>
          <a:ext cx="8382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117221</xdr:rowOff>
    </xdr:from>
    <xdr:to>
      <xdr:col>22</xdr:col>
      <xdr:colOff>365125</xdr:colOff>
      <xdr:row>57</xdr:row>
      <xdr:rowOff>143796</xdr:rowOff>
    </xdr:to>
    <xdr:cxnSp macro="">
      <xdr:nvCxnSpPr>
        <xdr:cNvPr id="567" name="直線コネクタ 566"/>
        <xdr:cNvCxnSpPr/>
      </xdr:nvCxnSpPr>
      <xdr:spPr>
        <a:xfrm flipV="1">
          <a:off x="14592300" y="9889871"/>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143796</xdr:rowOff>
    </xdr:from>
    <xdr:to>
      <xdr:col>21</xdr:col>
      <xdr:colOff>161925</xdr:colOff>
      <xdr:row>58</xdr:row>
      <xdr:rowOff>52184</xdr:rowOff>
    </xdr:to>
    <xdr:cxnSp macro="">
      <xdr:nvCxnSpPr>
        <xdr:cNvPr id="570" name="直線コネクタ 569"/>
        <xdr:cNvCxnSpPr/>
      </xdr:nvCxnSpPr>
      <xdr:spPr>
        <a:xfrm flipV="1">
          <a:off x="13703300" y="9916446"/>
          <a:ext cx="889000" cy="7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163817</xdr:rowOff>
    </xdr:from>
    <xdr:to>
      <xdr:col>19</xdr:col>
      <xdr:colOff>644525</xdr:colOff>
      <xdr:row>58</xdr:row>
      <xdr:rowOff>52184</xdr:rowOff>
    </xdr:to>
    <xdr:cxnSp macro="">
      <xdr:nvCxnSpPr>
        <xdr:cNvPr id="573" name="直線コネクタ 572"/>
        <xdr:cNvCxnSpPr/>
      </xdr:nvCxnSpPr>
      <xdr:spPr>
        <a:xfrm>
          <a:off x="12814300" y="9936467"/>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55982</xdr:rowOff>
    </xdr:from>
    <xdr:to>
      <xdr:col>20</xdr:col>
      <xdr:colOff>9525</xdr:colOff>
      <xdr:row>56</xdr:row>
      <xdr:rowOff>157582</xdr:rowOff>
    </xdr:to>
    <xdr:sp macro="" textlink="">
      <xdr:nvSpPr>
        <xdr:cNvPr id="574" name="フローチャート : 判断 573"/>
        <xdr:cNvSpPr/>
      </xdr:nvSpPr>
      <xdr:spPr>
        <a:xfrm>
          <a:off x="13652500" y="965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2659</xdr:rowOff>
    </xdr:from>
    <xdr:ext cx="534377" cy="259045"/>
    <xdr:sp macro="" textlink="">
      <xdr:nvSpPr>
        <xdr:cNvPr id="575" name="テキスト ボックス 574"/>
        <xdr:cNvSpPr txBox="1"/>
      </xdr:nvSpPr>
      <xdr:spPr>
        <a:xfrm>
          <a:off x="13436111" y="943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77794</xdr:rowOff>
    </xdr:from>
    <xdr:to>
      <xdr:col>18</xdr:col>
      <xdr:colOff>492125</xdr:colOff>
      <xdr:row>57</xdr:row>
      <xdr:rowOff>7944</xdr:rowOff>
    </xdr:to>
    <xdr:sp macro="" textlink="">
      <xdr:nvSpPr>
        <xdr:cNvPr id="576" name="フローチャート : 判断 575"/>
        <xdr:cNvSpPr/>
      </xdr:nvSpPr>
      <xdr:spPr>
        <a:xfrm>
          <a:off x="12763500" y="967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24471</xdr:rowOff>
    </xdr:from>
    <xdr:ext cx="534377" cy="259045"/>
    <xdr:sp macro="" textlink="">
      <xdr:nvSpPr>
        <xdr:cNvPr id="577" name="テキスト ボックス 576"/>
        <xdr:cNvSpPr txBox="1"/>
      </xdr:nvSpPr>
      <xdr:spPr>
        <a:xfrm>
          <a:off x="12547111" y="945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170320</xdr:rowOff>
    </xdr:from>
    <xdr:to>
      <xdr:col>23</xdr:col>
      <xdr:colOff>568325</xdr:colOff>
      <xdr:row>58</xdr:row>
      <xdr:rowOff>100470</xdr:rowOff>
    </xdr:to>
    <xdr:sp macro="" textlink="">
      <xdr:nvSpPr>
        <xdr:cNvPr id="583" name="円/楕円 582"/>
        <xdr:cNvSpPr/>
      </xdr:nvSpPr>
      <xdr:spPr>
        <a:xfrm>
          <a:off x="16268700" y="99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85247</xdr:rowOff>
    </xdr:from>
    <xdr:ext cx="534377" cy="259045"/>
    <xdr:sp macro="" textlink="">
      <xdr:nvSpPr>
        <xdr:cNvPr id="584" name="教育費該当値テキスト"/>
        <xdr:cNvSpPr txBox="1"/>
      </xdr:nvSpPr>
      <xdr:spPr>
        <a:xfrm>
          <a:off x="16370300" y="98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28,726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66421</xdr:rowOff>
    </xdr:from>
    <xdr:to>
      <xdr:col>22</xdr:col>
      <xdr:colOff>415925</xdr:colOff>
      <xdr:row>57</xdr:row>
      <xdr:rowOff>168021</xdr:rowOff>
    </xdr:to>
    <xdr:sp macro="" textlink="">
      <xdr:nvSpPr>
        <xdr:cNvPr id="585" name="円/楕円 584"/>
        <xdr:cNvSpPr/>
      </xdr:nvSpPr>
      <xdr:spPr>
        <a:xfrm>
          <a:off x="15430500" y="98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159148</xdr:rowOff>
    </xdr:from>
    <xdr:ext cx="534377" cy="259045"/>
    <xdr:sp macro="" textlink="">
      <xdr:nvSpPr>
        <xdr:cNvPr id="586" name="テキスト ボックス 585"/>
        <xdr:cNvSpPr txBox="1"/>
      </xdr:nvSpPr>
      <xdr:spPr>
        <a:xfrm>
          <a:off x="15214111" y="99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92996</xdr:rowOff>
    </xdr:from>
    <xdr:to>
      <xdr:col>21</xdr:col>
      <xdr:colOff>212725</xdr:colOff>
      <xdr:row>58</xdr:row>
      <xdr:rowOff>23146</xdr:rowOff>
    </xdr:to>
    <xdr:sp macro="" textlink="">
      <xdr:nvSpPr>
        <xdr:cNvPr id="587" name="円/楕円 586"/>
        <xdr:cNvSpPr/>
      </xdr:nvSpPr>
      <xdr:spPr>
        <a:xfrm>
          <a:off x="14541500" y="98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14273</xdr:rowOff>
    </xdr:from>
    <xdr:ext cx="534377" cy="259045"/>
    <xdr:sp macro="" textlink="">
      <xdr:nvSpPr>
        <xdr:cNvPr id="588" name="テキスト ボックス 587"/>
        <xdr:cNvSpPr txBox="1"/>
      </xdr:nvSpPr>
      <xdr:spPr>
        <a:xfrm>
          <a:off x="14325111" y="99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1384</xdr:rowOff>
    </xdr:from>
    <xdr:to>
      <xdr:col>20</xdr:col>
      <xdr:colOff>9525</xdr:colOff>
      <xdr:row>58</xdr:row>
      <xdr:rowOff>102984</xdr:rowOff>
    </xdr:to>
    <xdr:sp macro="" textlink="">
      <xdr:nvSpPr>
        <xdr:cNvPr id="589" name="円/楕円 588"/>
        <xdr:cNvSpPr/>
      </xdr:nvSpPr>
      <xdr:spPr>
        <a:xfrm>
          <a:off x="13652500" y="99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94111</xdr:rowOff>
    </xdr:from>
    <xdr:ext cx="534377" cy="259045"/>
    <xdr:sp macro="" textlink="">
      <xdr:nvSpPr>
        <xdr:cNvPr id="590" name="テキスト ボックス 589"/>
        <xdr:cNvSpPr txBox="1"/>
      </xdr:nvSpPr>
      <xdr:spPr>
        <a:xfrm>
          <a:off x="13436111" y="100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113017</xdr:rowOff>
    </xdr:from>
    <xdr:to>
      <xdr:col>18</xdr:col>
      <xdr:colOff>492125</xdr:colOff>
      <xdr:row>58</xdr:row>
      <xdr:rowOff>43167</xdr:rowOff>
    </xdr:to>
    <xdr:sp macro="" textlink="">
      <xdr:nvSpPr>
        <xdr:cNvPr id="591" name="円/楕円 590"/>
        <xdr:cNvSpPr/>
      </xdr:nvSpPr>
      <xdr:spPr>
        <a:xfrm>
          <a:off x="12763500" y="98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34294</xdr:rowOff>
    </xdr:from>
    <xdr:ext cx="534377" cy="259045"/>
    <xdr:sp macro="" textlink="">
      <xdr:nvSpPr>
        <xdr:cNvPr id="592" name="テキスト ボックス 591"/>
        <xdr:cNvSpPr txBox="1"/>
      </xdr:nvSpPr>
      <xdr:spPr>
        <a:xfrm>
          <a:off x="12547111" y="997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39497</xdr:rowOff>
    </xdr:from>
    <xdr:to>
      <xdr:col>23</xdr:col>
      <xdr:colOff>517525</xdr:colOff>
      <xdr:row>79</xdr:row>
      <xdr:rowOff>43307</xdr:rowOff>
    </xdr:to>
    <xdr:cxnSp macro="">
      <xdr:nvCxnSpPr>
        <xdr:cNvPr id="621" name="直線コネクタ 620"/>
        <xdr:cNvCxnSpPr/>
      </xdr:nvCxnSpPr>
      <xdr:spPr>
        <a:xfrm>
          <a:off x="15481300" y="13412597"/>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64135</xdr:rowOff>
    </xdr:from>
    <xdr:to>
      <xdr:col>22</xdr:col>
      <xdr:colOff>365125</xdr:colOff>
      <xdr:row>78</xdr:row>
      <xdr:rowOff>39497</xdr:rowOff>
    </xdr:to>
    <xdr:cxnSp macro="">
      <xdr:nvCxnSpPr>
        <xdr:cNvPr id="624" name="直線コネクタ 623"/>
        <xdr:cNvCxnSpPr/>
      </xdr:nvCxnSpPr>
      <xdr:spPr>
        <a:xfrm>
          <a:off x="14592300" y="12579985"/>
          <a:ext cx="889000" cy="8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64135</xdr:rowOff>
    </xdr:from>
    <xdr:to>
      <xdr:col>21</xdr:col>
      <xdr:colOff>161925</xdr:colOff>
      <xdr:row>75</xdr:row>
      <xdr:rowOff>49530</xdr:rowOff>
    </xdr:to>
    <xdr:cxnSp macro="">
      <xdr:nvCxnSpPr>
        <xdr:cNvPr id="627" name="直線コネクタ 626"/>
        <xdr:cNvCxnSpPr/>
      </xdr:nvCxnSpPr>
      <xdr:spPr>
        <a:xfrm flipV="1">
          <a:off x="13703300" y="12579985"/>
          <a:ext cx="889000" cy="3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69614</xdr:rowOff>
    </xdr:from>
    <xdr:ext cx="469744" cy="259045"/>
    <xdr:sp macro="" textlink="">
      <xdr:nvSpPr>
        <xdr:cNvPr id="629" name="テキスト ボックス 628"/>
        <xdr:cNvSpPr txBox="1"/>
      </xdr:nvSpPr>
      <xdr:spPr>
        <a:xfrm>
          <a:off x="14357427" y="1309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49530</xdr:rowOff>
    </xdr:from>
    <xdr:to>
      <xdr:col>19</xdr:col>
      <xdr:colOff>644525</xdr:colOff>
      <xdr:row>76</xdr:row>
      <xdr:rowOff>135510</xdr:rowOff>
    </xdr:to>
    <xdr:cxnSp macro="">
      <xdr:nvCxnSpPr>
        <xdr:cNvPr id="630" name="直線コネクタ 629"/>
        <xdr:cNvCxnSpPr/>
      </xdr:nvCxnSpPr>
      <xdr:spPr>
        <a:xfrm flipV="1">
          <a:off x="12814300" y="12908280"/>
          <a:ext cx="889000" cy="25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105538</xdr:rowOff>
    </xdr:from>
    <xdr:to>
      <xdr:col>20</xdr:col>
      <xdr:colOff>9525</xdr:colOff>
      <xdr:row>77</xdr:row>
      <xdr:rowOff>35688</xdr:rowOff>
    </xdr:to>
    <xdr:sp macro="" textlink="">
      <xdr:nvSpPr>
        <xdr:cNvPr id="631" name="フローチャート : 判断 630"/>
        <xdr:cNvSpPr/>
      </xdr:nvSpPr>
      <xdr:spPr>
        <a:xfrm>
          <a:off x="13652500" y="1313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26815</xdr:rowOff>
    </xdr:from>
    <xdr:ext cx="469744" cy="259045"/>
    <xdr:sp macro="" textlink="">
      <xdr:nvSpPr>
        <xdr:cNvPr id="632" name="テキスト ボックス 631"/>
        <xdr:cNvSpPr txBox="1"/>
      </xdr:nvSpPr>
      <xdr:spPr>
        <a:xfrm>
          <a:off x="13468427" y="1322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58801</xdr:rowOff>
    </xdr:from>
    <xdr:to>
      <xdr:col>18</xdr:col>
      <xdr:colOff>492125</xdr:colOff>
      <xdr:row>76</xdr:row>
      <xdr:rowOff>160401</xdr:rowOff>
    </xdr:to>
    <xdr:sp macro="" textlink="">
      <xdr:nvSpPr>
        <xdr:cNvPr id="633" name="フローチャート : 判断 632"/>
        <xdr:cNvSpPr/>
      </xdr:nvSpPr>
      <xdr:spPr>
        <a:xfrm>
          <a:off x="12763500" y="130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5478</xdr:rowOff>
    </xdr:from>
    <xdr:ext cx="469744" cy="259045"/>
    <xdr:sp macro="" textlink="">
      <xdr:nvSpPr>
        <xdr:cNvPr id="634" name="テキスト ボックス 633"/>
        <xdr:cNvSpPr txBox="1"/>
      </xdr:nvSpPr>
      <xdr:spPr>
        <a:xfrm>
          <a:off x="12579427" y="1286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163957</xdr:rowOff>
    </xdr:from>
    <xdr:to>
      <xdr:col>23</xdr:col>
      <xdr:colOff>568325</xdr:colOff>
      <xdr:row>79</xdr:row>
      <xdr:rowOff>94107</xdr:rowOff>
    </xdr:to>
    <xdr:sp macro="" textlink="">
      <xdr:nvSpPr>
        <xdr:cNvPr id="640" name="円/楕円 639"/>
        <xdr:cNvSpPr/>
      </xdr:nvSpPr>
      <xdr:spPr>
        <a:xfrm>
          <a:off x="162687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160147</xdr:rowOff>
    </xdr:from>
    <xdr:to>
      <xdr:col>22</xdr:col>
      <xdr:colOff>415925</xdr:colOff>
      <xdr:row>78</xdr:row>
      <xdr:rowOff>90297</xdr:rowOff>
    </xdr:to>
    <xdr:sp macro="" textlink="">
      <xdr:nvSpPr>
        <xdr:cNvPr id="642" name="円/楕円 641"/>
        <xdr:cNvSpPr/>
      </xdr:nvSpPr>
      <xdr:spPr>
        <a:xfrm>
          <a:off x="15430500" y="133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81424</xdr:rowOff>
    </xdr:from>
    <xdr:ext cx="469744" cy="259045"/>
    <xdr:sp macro="" textlink="">
      <xdr:nvSpPr>
        <xdr:cNvPr id="643" name="テキスト ボックス 642"/>
        <xdr:cNvSpPr txBox="1"/>
      </xdr:nvSpPr>
      <xdr:spPr>
        <a:xfrm>
          <a:off x="15246427" y="1345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13335</xdr:rowOff>
    </xdr:from>
    <xdr:to>
      <xdr:col>21</xdr:col>
      <xdr:colOff>212725</xdr:colOff>
      <xdr:row>73</xdr:row>
      <xdr:rowOff>114935</xdr:rowOff>
    </xdr:to>
    <xdr:sp macro="" textlink="">
      <xdr:nvSpPr>
        <xdr:cNvPr id="644" name="円/楕円 643"/>
        <xdr:cNvSpPr/>
      </xdr:nvSpPr>
      <xdr:spPr>
        <a:xfrm>
          <a:off x="14541500" y="12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71</xdr:row>
      <xdr:rowOff>131462</xdr:rowOff>
    </xdr:from>
    <xdr:ext cx="469744" cy="259045"/>
    <xdr:sp macro="" textlink="">
      <xdr:nvSpPr>
        <xdr:cNvPr id="645" name="テキスト ボックス 644"/>
        <xdr:cNvSpPr txBox="1"/>
      </xdr:nvSpPr>
      <xdr:spPr>
        <a:xfrm>
          <a:off x="14357427" y="1230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170180</xdr:rowOff>
    </xdr:from>
    <xdr:to>
      <xdr:col>20</xdr:col>
      <xdr:colOff>9525</xdr:colOff>
      <xdr:row>75</xdr:row>
      <xdr:rowOff>100330</xdr:rowOff>
    </xdr:to>
    <xdr:sp macro="" textlink="">
      <xdr:nvSpPr>
        <xdr:cNvPr id="646" name="円/楕円 645"/>
        <xdr:cNvSpPr/>
      </xdr:nvSpPr>
      <xdr:spPr>
        <a:xfrm>
          <a:off x="136525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73</xdr:row>
      <xdr:rowOff>116857</xdr:rowOff>
    </xdr:from>
    <xdr:ext cx="469744" cy="259045"/>
    <xdr:sp macro="" textlink="">
      <xdr:nvSpPr>
        <xdr:cNvPr id="647" name="テキスト ボックス 646"/>
        <xdr:cNvSpPr txBox="1"/>
      </xdr:nvSpPr>
      <xdr:spPr>
        <a:xfrm>
          <a:off x="13468427" y="1263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84710</xdr:rowOff>
    </xdr:from>
    <xdr:to>
      <xdr:col>18</xdr:col>
      <xdr:colOff>492125</xdr:colOff>
      <xdr:row>77</xdr:row>
      <xdr:rowOff>14860</xdr:rowOff>
    </xdr:to>
    <xdr:sp macro="" textlink="">
      <xdr:nvSpPr>
        <xdr:cNvPr id="648" name="円/楕円 647"/>
        <xdr:cNvSpPr/>
      </xdr:nvSpPr>
      <xdr:spPr>
        <a:xfrm>
          <a:off x="12763500" y="131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5987</xdr:rowOff>
    </xdr:from>
    <xdr:ext cx="469744" cy="259045"/>
    <xdr:sp macro="" textlink="">
      <xdr:nvSpPr>
        <xdr:cNvPr id="649" name="テキスト ボックス 648"/>
        <xdr:cNvSpPr txBox="1"/>
      </xdr:nvSpPr>
      <xdr:spPr>
        <a:xfrm>
          <a:off x="12579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66418</xdr:rowOff>
    </xdr:from>
    <xdr:to>
      <xdr:col>23</xdr:col>
      <xdr:colOff>517525</xdr:colOff>
      <xdr:row>97</xdr:row>
      <xdr:rowOff>70483</xdr:rowOff>
    </xdr:to>
    <xdr:cxnSp macro="">
      <xdr:nvCxnSpPr>
        <xdr:cNvPr id="680" name="直線コネクタ 679"/>
        <xdr:cNvCxnSpPr/>
      </xdr:nvCxnSpPr>
      <xdr:spPr>
        <a:xfrm flipV="1">
          <a:off x="15481300" y="16697068"/>
          <a:ext cx="8382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70483</xdr:rowOff>
    </xdr:from>
    <xdr:to>
      <xdr:col>22</xdr:col>
      <xdr:colOff>365125</xdr:colOff>
      <xdr:row>97</xdr:row>
      <xdr:rowOff>75709</xdr:rowOff>
    </xdr:to>
    <xdr:cxnSp macro="">
      <xdr:nvCxnSpPr>
        <xdr:cNvPr id="683" name="直線コネクタ 682"/>
        <xdr:cNvCxnSpPr/>
      </xdr:nvCxnSpPr>
      <xdr:spPr>
        <a:xfrm flipV="1">
          <a:off x="14592300" y="16701133"/>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71707</xdr:rowOff>
    </xdr:from>
    <xdr:to>
      <xdr:col>21</xdr:col>
      <xdr:colOff>161925</xdr:colOff>
      <xdr:row>97</xdr:row>
      <xdr:rowOff>75709</xdr:rowOff>
    </xdr:to>
    <xdr:cxnSp macro="">
      <xdr:nvCxnSpPr>
        <xdr:cNvPr id="686" name="直線コネクタ 685"/>
        <xdr:cNvCxnSpPr/>
      </xdr:nvCxnSpPr>
      <xdr:spPr>
        <a:xfrm>
          <a:off x="13703300" y="16702357"/>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64328</xdr:rowOff>
    </xdr:from>
    <xdr:to>
      <xdr:col>19</xdr:col>
      <xdr:colOff>644525</xdr:colOff>
      <xdr:row>97</xdr:row>
      <xdr:rowOff>71707</xdr:rowOff>
    </xdr:to>
    <xdr:cxnSp macro="">
      <xdr:nvCxnSpPr>
        <xdr:cNvPr id="689" name="直線コネクタ 688"/>
        <xdr:cNvCxnSpPr/>
      </xdr:nvCxnSpPr>
      <xdr:spPr>
        <a:xfrm>
          <a:off x="12814300" y="16694978"/>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690" name="フローチャート : 判断 689"/>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691" name="テキスト ボックス 690"/>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692" name="フローチャート : 判断 691"/>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693" name="テキスト ボックス 692"/>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15618</xdr:rowOff>
    </xdr:from>
    <xdr:to>
      <xdr:col>23</xdr:col>
      <xdr:colOff>568325</xdr:colOff>
      <xdr:row>97</xdr:row>
      <xdr:rowOff>117218</xdr:rowOff>
    </xdr:to>
    <xdr:sp macro="" textlink="">
      <xdr:nvSpPr>
        <xdr:cNvPr id="699" name="円/楕円 698"/>
        <xdr:cNvSpPr/>
      </xdr:nvSpPr>
      <xdr:spPr>
        <a:xfrm>
          <a:off x="16268700" y="166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165495</xdr:rowOff>
    </xdr:from>
    <xdr:ext cx="534377" cy="259045"/>
    <xdr:sp macro="" textlink="">
      <xdr:nvSpPr>
        <xdr:cNvPr id="700" name="公債費該当値テキスト"/>
        <xdr:cNvSpPr txBox="1"/>
      </xdr:nvSpPr>
      <xdr:spPr>
        <a:xfrm>
          <a:off x="16370300" y="1662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19683</xdr:rowOff>
    </xdr:from>
    <xdr:to>
      <xdr:col>22</xdr:col>
      <xdr:colOff>415925</xdr:colOff>
      <xdr:row>97</xdr:row>
      <xdr:rowOff>121283</xdr:rowOff>
    </xdr:to>
    <xdr:sp macro="" textlink="">
      <xdr:nvSpPr>
        <xdr:cNvPr id="701" name="円/楕円 700"/>
        <xdr:cNvSpPr/>
      </xdr:nvSpPr>
      <xdr:spPr>
        <a:xfrm>
          <a:off x="15430500" y="1665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112410</xdr:rowOff>
    </xdr:from>
    <xdr:ext cx="534377" cy="259045"/>
    <xdr:sp macro="" textlink="">
      <xdr:nvSpPr>
        <xdr:cNvPr id="702" name="テキスト ボックス 701"/>
        <xdr:cNvSpPr txBox="1"/>
      </xdr:nvSpPr>
      <xdr:spPr>
        <a:xfrm>
          <a:off x="15214111" y="1674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24909</xdr:rowOff>
    </xdr:from>
    <xdr:to>
      <xdr:col>21</xdr:col>
      <xdr:colOff>212725</xdr:colOff>
      <xdr:row>97</xdr:row>
      <xdr:rowOff>126509</xdr:rowOff>
    </xdr:to>
    <xdr:sp macro="" textlink="">
      <xdr:nvSpPr>
        <xdr:cNvPr id="703" name="円/楕円 702"/>
        <xdr:cNvSpPr/>
      </xdr:nvSpPr>
      <xdr:spPr>
        <a:xfrm>
          <a:off x="14541500" y="166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117636</xdr:rowOff>
    </xdr:from>
    <xdr:ext cx="534377" cy="259045"/>
    <xdr:sp macro="" textlink="">
      <xdr:nvSpPr>
        <xdr:cNvPr id="704" name="テキスト ボックス 703"/>
        <xdr:cNvSpPr txBox="1"/>
      </xdr:nvSpPr>
      <xdr:spPr>
        <a:xfrm>
          <a:off x="14325111" y="1674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20907</xdr:rowOff>
    </xdr:from>
    <xdr:to>
      <xdr:col>20</xdr:col>
      <xdr:colOff>9525</xdr:colOff>
      <xdr:row>97</xdr:row>
      <xdr:rowOff>122507</xdr:rowOff>
    </xdr:to>
    <xdr:sp macro="" textlink="">
      <xdr:nvSpPr>
        <xdr:cNvPr id="705" name="円/楕円 704"/>
        <xdr:cNvSpPr/>
      </xdr:nvSpPr>
      <xdr:spPr>
        <a:xfrm>
          <a:off x="13652500" y="166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113634</xdr:rowOff>
    </xdr:from>
    <xdr:ext cx="534377" cy="259045"/>
    <xdr:sp macro="" textlink="">
      <xdr:nvSpPr>
        <xdr:cNvPr id="706" name="テキスト ボックス 705"/>
        <xdr:cNvSpPr txBox="1"/>
      </xdr:nvSpPr>
      <xdr:spPr>
        <a:xfrm>
          <a:off x="13436111" y="167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13528</xdr:rowOff>
    </xdr:from>
    <xdr:to>
      <xdr:col>18</xdr:col>
      <xdr:colOff>492125</xdr:colOff>
      <xdr:row>97</xdr:row>
      <xdr:rowOff>115128</xdr:rowOff>
    </xdr:to>
    <xdr:sp macro="" textlink="">
      <xdr:nvSpPr>
        <xdr:cNvPr id="707" name="円/楕円 706"/>
        <xdr:cNvSpPr/>
      </xdr:nvSpPr>
      <xdr:spPr>
        <a:xfrm>
          <a:off x="12763500" y="1664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106255</xdr:rowOff>
    </xdr:from>
    <xdr:ext cx="534377" cy="259045"/>
    <xdr:sp macro="" textlink="">
      <xdr:nvSpPr>
        <xdr:cNvPr id="708" name="テキスト ボックス 707"/>
        <xdr:cNvSpPr txBox="1"/>
      </xdr:nvSpPr>
      <xdr:spPr>
        <a:xfrm>
          <a:off x="12547111" y="167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169825</xdr:rowOff>
    </xdr:from>
    <xdr:to>
      <xdr:col>28</xdr:col>
      <xdr:colOff>365125</xdr:colOff>
      <xdr:row>38</xdr:row>
      <xdr:rowOff>99975</xdr:rowOff>
    </xdr:to>
    <xdr:sp macro="" textlink="">
      <xdr:nvSpPr>
        <xdr:cNvPr id="745" name="フローチャート : 判断 744"/>
        <xdr:cNvSpPr/>
      </xdr:nvSpPr>
      <xdr:spPr>
        <a:xfrm>
          <a:off x="19494500" y="65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116502</xdr:rowOff>
    </xdr:from>
    <xdr:ext cx="378565" cy="259045"/>
    <xdr:sp macro="" textlink="">
      <xdr:nvSpPr>
        <xdr:cNvPr id="746" name="テキスト ボックス 745"/>
        <xdr:cNvSpPr txBox="1"/>
      </xdr:nvSpPr>
      <xdr:spPr>
        <a:xfrm>
          <a:off x="19356017" y="6288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134163</xdr:rowOff>
    </xdr:from>
    <xdr:to>
      <xdr:col>27</xdr:col>
      <xdr:colOff>161925</xdr:colOff>
      <xdr:row>38</xdr:row>
      <xdr:rowOff>64312</xdr:rowOff>
    </xdr:to>
    <xdr:sp macro="" textlink="">
      <xdr:nvSpPr>
        <xdr:cNvPr id="747" name="フローチャート : 判断 746"/>
        <xdr:cNvSpPr/>
      </xdr:nvSpPr>
      <xdr:spPr>
        <a:xfrm>
          <a:off x="18605500" y="6477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80840</xdr:rowOff>
    </xdr:from>
    <xdr:ext cx="378565" cy="259045"/>
    <xdr:sp macro="" textlink="">
      <xdr:nvSpPr>
        <xdr:cNvPr id="748" name="テキスト ボックス 747"/>
        <xdr:cNvSpPr txBox="1"/>
      </xdr:nvSpPr>
      <xdr:spPr>
        <a:xfrm>
          <a:off x="18467017" y="6253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全体を見ると、議会費、消防費、教育費及び公債費が類似団体と比べかなり低位なものとなっているが、教育費については今後学校関係施設の整備があることから又公債費についても２８年度までに整備された大型施設の起債が据置期間をおいて発生し、その増加が見込まれる。</a:t>
          </a:r>
          <a:endParaRPr kumimoji="1" lang="en-US" altLang="ja-JP" sz="1300">
            <a:latin typeface="ＭＳ Ｐゴシック"/>
          </a:endParaRPr>
        </a:p>
        <a:p>
          <a:r>
            <a:rPr kumimoji="1" lang="ja-JP" altLang="en-US" sz="1300">
              <a:latin typeface="ＭＳ Ｐゴシック"/>
            </a:rPr>
            <a:t>労働費、農林水産費、商工費及び土木費は、類似団体とほぼ同様の経費であり、その経年変化についても同様となっているが、その中にあって一番のウエイトを持つ土木費は、補助事業を除くと公共下水道負担金・補助金が３億２千万円を超えている。</a:t>
          </a:r>
          <a:endParaRPr kumimoji="1" lang="en-US" altLang="ja-JP" sz="1300">
            <a:latin typeface="ＭＳ Ｐゴシック"/>
          </a:endParaRPr>
        </a:p>
        <a:p>
          <a:r>
            <a:rPr kumimoji="1" lang="ja-JP" altLang="en-US" sz="1300">
              <a:latin typeface="ＭＳ Ｐゴシック"/>
            </a:rPr>
            <a:t>目的別費用の中で民生費が、住民一人あたり</a:t>
          </a:r>
          <a:r>
            <a:rPr kumimoji="1" lang="en-US" altLang="ja-JP" sz="1300">
              <a:latin typeface="ＭＳ Ｐゴシック"/>
            </a:rPr>
            <a:t>125,400</a:t>
          </a:r>
          <a:r>
            <a:rPr kumimoji="1" lang="ja-JP" altLang="en-US" sz="1300">
              <a:latin typeface="ＭＳ Ｐゴシック"/>
            </a:rPr>
            <a:t>円もっとの高い経費となっている。決算額でみると、保育所児童運営費委託金などが増加し、今後においても大幅な減少は難しいことから、他の経費の見直し等を検討していかなければならない。</a:t>
          </a:r>
          <a:endParaRPr kumimoji="1" lang="en-US" altLang="ja-JP" sz="1300">
            <a:latin typeface="ＭＳ Ｐゴシック"/>
          </a:endParaRPr>
        </a:p>
        <a:p>
          <a:r>
            <a:rPr kumimoji="1" lang="ja-JP" altLang="en-US" sz="1300">
              <a:latin typeface="ＭＳ Ｐゴシック"/>
            </a:rPr>
            <a:t>衛生費は、一部事務組合に対しての負担金が今後、組合の公債費も減少へ向かうことから逓減の傾向が見られる。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実質収支比率については、ここ数年３％台で推移している。一方、財政調整金残高については、震災復興特別交付税の増額等により、平成２４年度現在高において増額となったものの、以降は減少している。</a:t>
          </a:r>
          <a:endParaRPr lang="ja-JP" altLang="ja-JP" sz="1400">
            <a:effectLst/>
          </a:endParaRPr>
        </a:p>
        <a:p>
          <a:r>
            <a:rPr lang="ja-JP" altLang="ja-JP" sz="1100" b="0" i="0" baseline="0">
              <a:solidFill>
                <a:schemeClr val="dk1"/>
              </a:solidFill>
              <a:effectLst/>
              <a:latin typeface="+mn-lt"/>
              <a:ea typeface="+mn-ea"/>
              <a:cs typeface="+mn-cs"/>
            </a:rPr>
            <a:t>　今後は、少子高齢化・人口減少社会の進行により本市を含めた国全体の経済規模が縮小し、市税及び地方交付税を含めた一般財源の確保が厳しくなることが予見される</a:t>
          </a:r>
          <a:r>
            <a:rPr lang="ja-JP" altLang="en-US" sz="1100" b="0" i="0" baseline="0">
              <a:solidFill>
                <a:schemeClr val="dk1"/>
              </a:solidFill>
              <a:effectLst/>
              <a:latin typeface="+mn-lt"/>
              <a:ea typeface="+mn-ea"/>
              <a:cs typeface="+mn-cs"/>
            </a:rPr>
            <a:t>が、行財政計画の推進による中期財政計画に掲げる住民一人あたりの財政調整基金の増加を図っていく。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連結実質赤字比率については、全会計において黒字であることから赤字比率はない。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公営企業に対しては基準外繰出しも行われていることから、今後は、一般会計における一般財源の確保が厳しくなっている現状を鑑み、繰出基準に基づいた繰出しを行うことに努め、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19838264</v>
      </c>
      <c r="BO4" s="349"/>
      <c r="BP4" s="349"/>
      <c r="BQ4" s="349"/>
      <c r="BR4" s="349"/>
      <c r="BS4" s="349"/>
      <c r="BT4" s="349"/>
      <c r="BU4" s="350"/>
      <c r="BV4" s="348">
        <v>18502854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3.9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19178434</v>
      </c>
      <c r="BO5" s="386"/>
      <c r="BP5" s="386"/>
      <c r="BQ5" s="386"/>
      <c r="BR5" s="386"/>
      <c r="BS5" s="386"/>
      <c r="BT5" s="386"/>
      <c r="BU5" s="387"/>
      <c r="BV5" s="385">
        <v>18039972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92.2</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659830</v>
      </c>
      <c r="BO6" s="386"/>
      <c r="BP6" s="386"/>
      <c r="BQ6" s="386"/>
      <c r="BR6" s="386"/>
      <c r="BS6" s="386"/>
      <c r="BT6" s="386"/>
      <c r="BU6" s="387"/>
      <c r="BV6" s="385">
        <v>462882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99.1</v>
      </c>
      <c r="CU6" s="423"/>
      <c r="CV6" s="423"/>
      <c r="CW6" s="423"/>
      <c r="CX6" s="423"/>
      <c r="CY6" s="423"/>
      <c r="CZ6" s="423"/>
      <c r="DA6" s="424"/>
      <c r="DB6" s="422">
        <v>97.8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315720</v>
      </c>
      <c r="BO7" s="386"/>
      <c r="BP7" s="386"/>
      <c r="BQ7" s="386"/>
      <c r="BR7" s="386"/>
      <c r="BS7" s="386"/>
      <c r="BT7" s="386"/>
      <c r="BU7" s="387"/>
      <c r="BV7" s="385">
        <v>69583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10327823</v>
      </c>
      <c r="CU7" s="386"/>
      <c r="CV7" s="386"/>
      <c r="CW7" s="386"/>
      <c r="CX7" s="386"/>
      <c r="CY7" s="386"/>
      <c r="CZ7" s="386"/>
      <c r="DA7" s="387"/>
      <c r="DB7" s="385">
        <v>10140452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344110</v>
      </c>
      <c r="BO8" s="386"/>
      <c r="BP8" s="386"/>
      <c r="BQ8" s="386"/>
      <c r="BR8" s="386"/>
      <c r="BS8" s="386"/>
      <c r="BT8" s="386"/>
      <c r="BU8" s="387"/>
      <c r="BV8" s="385">
        <v>393299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0.56000000000000005</v>
      </c>
      <c r="CU8" s="426"/>
      <c r="CV8" s="426"/>
      <c r="CW8" s="426"/>
      <c r="CX8" s="426"/>
      <c r="CY8" s="426"/>
      <c r="CZ8" s="426"/>
      <c r="DA8" s="427"/>
      <c r="DB8" s="425">
        <v>0.55000000000000004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55463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-49189</v>
      </c>
      <c r="BO9" s="386"/>
      <c r="BP9" s="386"/>
      <c r="BQ9" s="386"/>
      <c r="BR9" s="386"/>
      <c r="BS9" s="386"/>
      <c r="BT9" s="386"/>
      <c r="BU9" s="387"/>
      <c r="BV9" s="385">
        <v>40138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9.9</v>
      </c>
      <c r="CU9" s="383"/>
      <c r="CV9" s="383"/>
      <c r="CW9" s="383"/>
      <c r="CX9" s="383"/>
      <c r="CY9" s="383"/>
      <c r="CZ9" s="383"/>
      <c r="DA9" s="384"/>
      <c r="DB9" s="382">
        <v>10.199999999999999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53857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580631</v>
      </c>
      <c r="BO10" s="386"/>
      <c r="BP10" s="386"/>
      <c r="BQ10" s="386"/>
      <c r="BR10" s="386"/>
      <c r="BS10" s="386"/>
      <c r="BT10" s="386"/>
      <c r="BU10" s="387"/>
      <c r="BV10" s="385">
        <v>436010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55156</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571021</v>
      </c>
      <c r="BO12" s="386"/>
      <c r="BP12" s="386"/>
      <c r="BQ12" s="386"/>
      <c r="BR12" s="386"/>
      <c r="BS12" s="386"/>
      <c r="BT12" s="386"/>
      <c r="BU12" s="387"/>
      <c r="BV12" s="385">
        <v>649041</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55032</v>
      </c>
      <c r="S13" s="467"/>
      <c r="T13" s="467"/>
      <c r="U13" s="467"/>
      <c r="V13" s="468"/>
      <c r="W13" s="401" t="s">
        <v>122</v>
      </c>
      <c r="X13" s="402"/>
      <c r="Y13" s="402"/>
      <c r="Z13" s="402"/>
      <c r="AA13" s="402"/>
      <c r="AB13" s="392"/>
      <c r="AC13" s="436">
        <v>1374</v>
      </c>
      <c r="AD13" s="437"/>
      <c r="AE13" s="437"/>
      <c r="AF13" s="437"/>
      <c r="AG13" s="476"/>
      <c r="AH13" s="436">
        <v>1551</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-39579</v>
      </c>
      <c r="BO13" s="386"/>
      <c r="BP13" s="386"/>
      <c r="BQ13" s="386"/>
      <c r="BR13" s="386"/>
      <c r="BS13" s="386"/>
      <c r="BT13" s="386"/>
      <c r="BU13" s="387"/>
      <c r="BV13" s="385">
        <v>-172893</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6.9</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55178</v>
      </c>
      <c r="S14" s="467"/>
      <c r="T14" s="467"/>
      <c r="U14" s="467"/>
      <c r="V14" s="468"/>
      <c r="W14" s="375"/>
      <c r="X14" s="376"/>
      <c r="Y14" s="376"/>
      <c r="Z14" s="376"/>
      <c r="AA14" s="376"/>
      <c r="AB14" s="365"/>
      <c r="AC14" s="469">
        <v>5.3</v>
      </c>
      <c r="AD14" s="470"/>
      <c r="AE14" s="470"/>
      <c r="AF14" s="470"/>
      <c r="AG14" s="471"/>
      <c r="AH14" s="469">
        <v>5.7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60</v>
      </c>
      <c r="CU14" s="481"/>
      <c r="CV14" s="481"/>
      <c r="CW14" s="481"/>
      <c r="CX14" s="481"/>
      <c r="CY14" s="481"/>
      <c r="CZ14" s="481"/>
      <c r="DA14" s="482"/>
      <c r="DB14" s="480">
        <v>52.7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55062</v>
      </c>
      <c r="S15" s="467"/>
      <c r="T15" s="467"/>
      <c r="U15" s="467"/>
      <c r="V15" s="468"/>
      <c r="W15" s="401" t="s">
        <v>128</v>
      </c>
      <c r="X15" s="402"/>
      <c r="Y15" s="402"/>
      <c r="Z15" s="402"/>
      <c r="AA15" s="402"/>
      <c r="AB15" s="392"/>
      <c r="AC15" s="436">
        <v>5683</v>
      </c>
      <c r="AD15" s="437"/>
      <c r="AE15" s="437"/>
      <c r="AF15" s="437"/>
      <c r="AG15" s="476"/>
      <c r="AH15" s="436">
        <v>6263</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4750866</v>
      </c>
      <c r="BO15" s="349"/>
      <c r="BP15" s="349"/>
      <c r="BQ15" s="349"/>
      <c r="BR15" s="349"/>
      <c r="BS15" s="349"/>
      <c r="BT15" s="349"/>
      <c r="BU15" s="350"/>
      <c r="BV15" s="348">
        <v>4507190</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21.8</v>
      </c>
      <c r="AD16" s="470"/>
      <c r="AE16" s="470"/>
      <c r="AF16" s="470"/>
      <c r="AG16" s="471"/>
      <c r="AH16" s="469">
        <v>22.9</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8371745</v>
      </c>
      <c r="BO16" s="386"/>
      <c r="BP16" s="386"/>
      <c r="BQ16" s="386"/>
      <c r="BR16" s="386"/>
      <c r="BS16" s="386"/>
      <c r="BT16" s="386"/>
      <c r="BU16" s="387"/>
      <c r="BV16" s="385">
        <v>8136201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19067</v>
      </c>
      <c r="AD17" s="437"/>
      <c r="AE17" s="437"/>
      <c r="AF17" s="437"/>
      <c r="AG17" s="476"/>
      <c r="AH17" s="436">
        <v>19432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5950724</v>
      </c>
      <c r="BO17" s="386"/>
      <c r="BP17" s="386"/>
      <c r="BQ17" s="386"/>
      <c r="BR17" s="386"/>
      <c r="BS17" s="386"/>
      <c r="BT17" s="386"/>
      <c r="BU17" s="387"/>
      <c r="BV17" s="385">
        <v>5721160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182.46</v>
      </c>
      <c r="M18" s="498"/>
      <c r="N18" s="498"/>
      <c r="O18" s="498"/>
      <c r="P18" s="498"/>
      <c r="Q18" s="498"/>
      <c r="R18" s="499"/>
      <c r="S18" s="499"/>
      <c r="T18" s="499"/>
      <c r="U18" s="499"/>
      <c r="V18" s="500"/>
      <c r="W18" s="403"/>
      <c r="X18" s="404"/>
      <c r="Y18" s="404"/>
      <c r="Z18" s="404"/>
      <c r="AA18" s="404"/>
      <c r="AB18" s="395"/>
      <c r="AC18" s="501">
        <v>73</v>
      </c>
      <c r="AD18" s="502"/>
      <c r="AE18" s="502"/>
      <c r="AF18" s="502"/>
      <c r="AG18" s="503"/>
      <c r="AH18" s="501">
        <v>70.900000000000006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9743379</v>
      </c>
      <c r="BO18" s="386"/>
      <c r="BP18" s="386"/>
      <c r="BQ18" s="386"/>
      <c r="BR18" s="386"/>
      <c r="BS18" s="386"/>
      <c r="BT18" s="386"/>
      <c r="BU18" s="387"/>
      <c r="BV18" s="385">
        <v>9221148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12742851</v>
      </c>
      <c r="BO19" s="386"/>
      <c r="BP19" s="386"/>
      <c r="BQ19" s="386"/>
      <c r="BR19" s="386"/>
      <c r="BS19" s="386"/>
      <c r="BT19" s="386"/>
      <c r="BU19" s="387"/>
      <c r="BV19" s="385">
        <v>12252935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20787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15848400</v>
      </c>
      <c r="BO23" s="386"/>
      <c r="BP23" s="386"/>
      <c r="BQ23" s="386"/>
      <c r="BR23" s="386"/>
      <c r="BS23" s="386"/>
      <c r="BT23" s="386"/>
      <c r="BU23" s="387"/>
      <c r="BV23" s="385">
        <v>14903304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7730</v>
      </c>
      <c r="R24" s="437"/>
      <c r="S24" s="437"/>
      <c r="T24" s="437"/>
      <c r="U24" s="437"/>
      <c r="V24" s="476"/>
      <c r="W24" s="531"/>
      <c r="X24" s="519"/>
      <c r="Y24" s="520"/>
      <c r="Z24" s="435" t="s">
        <v>152</v>
      </c>
      <c r="AA24" s="415"/>
      <c r="AB24" s="415"/>
      <c r="AC24" s="415"/>
      <c r="AD24" s="415"/>
      <c r="AE24" s="415"/>
      <c r="AF24" s="415"/>
      <c r="AG24" s="416"/>
      <c r="AH24" s="436">
        <v>261</v>
      </c>
      <c r="AI24" s="437"/>
      <c r="AJ24" s="437"/>
      <c r="AK24" s="437"/>
      <c r="AL24" s="476"/>
      <c r="AM24" s="436">
        <v>792918</v>
      </c>
      <c r="AN24" s="437"/>
      <c r="AO24" s="437"/>
      <c r="AP24" s="437"/>
      <c r="AQ24" s="437"/>
      <c r="AR24" s="476"/>
      <c r="AS24" s="436">
        <v>3038</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14300892</v>
      </c>
      <c r="BO24" s="386"/>
      <c r="BP24" s="386"/>
      <c r="BQ24" s="386"/>
      <c r="BR24" s="386"/>
      <c r="BS24" s="386"/>
      <c r="BT24" s="386"/>
      <c r="BU24" s="387"/>
      <c r="BV24" s="385">
        <v>13807011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6340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790351</v>
      </c>
      <c r="BO25" s="349"/>
      <c r="BP25" s="349"/>
      <c r="BQ25" s="349"/>
      <c r="BR25" s="349"/>
      <c r="BS25" s="349"/>
      <c r="BT25" s="349"/>
      <c r="BU25" s="350"/>
      <c r="BV25" s="348">
        <v>1194731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5940</v>
      </c>
      <c r="R26" s="437"/>
      <c r="S26" s="437"/>
      <c r="T26" s="437"/>
      <c r="U26" s="437"/>
      <c r="V26" s="476"/>
      <c r="W26" s="531"/>
      <c r="X26" s="519"/>
      <c r="Y26" s="520"/>
      <c r="Z26" s="435" t="s">
        <v>158</v>
      </c>
      <c r="AA26" s="541"/>
      <c r="AB26" s="541"/>
      <c r="AC26" s="541"/>
      <c r="AD26" s="541"/>
      <c r="AE26" s="541"/>
      <c r="AF26" s="541"/>
      <c r="AG26" s="542"/>
      <c r="AH26" s="436">
        <v>27</v>
      </c>
      <c r="AI26" s="437"/>
      <c r="AJ26" s="437"/>
      <c r="AK26" s="437"/>
      <c r="AL26" s="476"/>
      <c r="AM26" s="436">
        <v>85347</v>
      </c>
      <c r="AN26" s="437"/>
      <c r="AO26" s="437"/>
      <c r="AP26" s="437"/>
      <c r="AQ26" s="437"/>
      <c r="AR26" s="476"/>
      <c r="AS26" s="436">
        <v>3161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3600</v>
      </c>
      <c r="R27" s="437"/>
      <c r="S27" s="437"/>
      <c r="T27" s="437"/>
      <c r="U27" s="437"/>
      <c r="V27" s="476"/>
      <c r="W27" s="531"/>
      <c r="X27" s="519"/>
      <c r="Y27" s="520"/>
      <c r="Z27" s="435" t="s">
        <v>161</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3030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1152410</v>
      </c>
      <c r="BO28" s="349"/>
      <c r="BP28" s="349"/>
      <c r="BQ28" s="349"/>
      <c r="BR28" s="349"/>
      <c r="BS28" s="349"/>
      <c r="BT28" s="349"/>
      <c r="BU28" s="350"/>
      <c r="BV28" s="348">
        <v>1142800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17</v>
      </c>
      <c r="M29" s="437"/>
      <c r="N29" s="437"/>
      <c r="O29" s="437"/>
      <c r="P29" s="476"/>
      <c r="Q29" s="436">
        <v>2930</v>
      </c>
      <c r="R29" s="437"/>
      <c r="S29" s="437"/>
      <c r="T29" s="437"/>
      <c r="U29" s="437"/>
      <c r="V29" s="476"/>
      <c r="W29" s="532"/>
      <c r="X29" s="533"/>
      <c r="Y29" s="534"/>
      <c r="Z29" s="435" t="s">
        <v>168</v>
      </c>
      <c r="AA29" s="415"/>
      <c r="AB29" s="415"/>
      <c r="AC29" s="415"/>
      <c r="AD29" s="415"/>
      <c r="AE29" s="415"/>
      <c r="AF29" s="415"/>
      <c r="AG29" s="416"/>
      <c r="AH29" s="436">
        <v>261</v>
      </c>
      <c r="AI29" s="437"/>
      <c r="AJ29" s="437"/>
      <c r="AK29" s="437"/>
      <c r="AL29" s="476"/>
      <c r="AM29" s="436">
        <v>792918</v>
      </c>
      <c r="AN29" s="437"/>
      <c r="AO29" s="437"/>
      <c r="AP29" s="437"/>
      <c r="AQ29" s="437"/>
      <c r="AR29" s="476"/>
      <c r="AS29" s="436">
        <v>3038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258180</v>
      </c>
      <c r="BO29" s="386"/>
      <c r="BP29" s="386"/>
      <c r="BQ29" s="386"/>
      <c r="BR29" s="386"/>
      <c r="BS29" s="386"/>
      <c r="BT29" s="386"/>
      <c r="BU29" s="387"/>
      <c r="BV29" s="385">
        <v>258097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196463</v>
      </c>
      <c r="BO30" s="555"/>
      <c r="BP30" s="555"/>
      <c r="BQ30" s="555"/>
      <c r="BR30" s="555"/>
      <c r="BS30" s="555"/>
      <c r="BT30" s="555"/>
      <c r="BU30" s="556"/>
      <c r="BV30" s="554">
        <v>366972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盛岡地区広域消防組合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公益財団法人　滝沢市体育協会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岩手県市町村総合事務組合（一般会計）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岩手県市町村総合事務組合（交通災害共済事業特別会計）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盛岡地区衛生処理組合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岩手県後期高齢者医療広域連合（一般会計）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岩手県後期高齢者医療広域連合（後期高齢者医療特別会計）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岩手県自治会館管理組合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滝沢・雫石環境組合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2" t="s">
        <v>523</v>
      </c>
      <c r="D34" s="1152"/>
      <c r="E34" s="1153"/>
      <c r="F34" s="32">
        <v>7.84</v>
      </c>
      <c r="G34" s="33">
        <v>8.02</v>
      </c>
      <c r="H34" s="33">
        <v>8.58</v>
      </c>
      <c r="I34" s="33">
        <v>7.76</v>
      </c>
      <c r="J34" s="34">
        <v>7.96</v>
      </c>
      <c r="K34" s="22"/>
      <c r="L34" s="22"/>
      <c r="M34" s="22"/>
      <c r="N34" s="22"/>
      <c r="O34" s="22"/>
      <c r="P34" s="22"/>
    </row>
    <row r="35" spans="1:16" ht="39" customHeight="1">
      <c r="A35" s="22"/>
      <c r="B35" s="35"/>
      <c r="C35" s="1146" t="s">
        <v>524</v>
      </c>
      <c r="D35" s="1147"/>
      <c r="E35" s="1148"/>
      <c r="F35" s="36">
        <v>3.29</v>
      </c>
      <c r="G35" s="37">
        <v>3.59</v>
      </c>
      <c r="H35" s="37">
        <v>3.63</v>
      </c>
      <c r="I35" s="37">
        <v>3.87</v>
      </c>
      <c r="J35" s="38">
        <v>3.33</v>
      </c>
      <c r="K35" s="22"/>
      <c r="L35" s="22"/>
      <c r="M35" s="22"/>
      <c r="N35" s="22"/>
      <c r="O35" s="22"/>
      <c r="P35" s="22"/>
    </row>
    <row r="36" spans="1:16" ht="39" customHeight="1">
      <c r="A36" s="22"/>
      <c r="B36" s="35"/>
      <c r="C36" s="1146" t="s">
        <v>525</v>
      </c>
      <c r="D36" s="1147"/>
      <c r="E36" s="1148"/>
      <c r="F36" s="36" t="s">
        <v>474</v>
      </c>
      <c r="G36" s="37">
        <v>0.04</v>
      </c>
      <c r="H36" s="37">
        <v>0.42</v>
      </c>
      <c r="I36" s="37">
        <v>0.01</v>
      </c>
      <c r="J36" s="38">
        <v>2.94</v>
      </c>
      <c r="K36" s="22"/>
      <c r="L36" s="22"/>
      <c r="M36" s="22"/>
      <c r="N36" s="22"/>
      <c r="O36" s="22"/>
      <c r="P36" s="22"/>
    </row>
    <row r="37" spans="1:16" ht="39" customHeight="1">
      <c r="A37" s="22"/>
      <c r="B37" s="35"/>
      <c r="C37" s="1146" t="s">
        <v>526</v>
      </c>
      <c r="D37" s="1147"/>
      <c r="E37" s="1148"/>
      <c r="F37" s="36">
        <v>2.74</v>
      </c>
      <c r="G37" s="37">
        <v>2.75</v>
      </c>
      <c r="H37" s="37">
        <v>5.23</v>
      </c>
      <c r="I37" s="37">
        <v>3.23</v>
      </c>
      <c r="J37" s="38">
        <v>1.4</v>
      </c>
      <c r="K37" s="22"/>
      <c r="L37" s="22"/>
      <c r="M37" s="22"/>
      <c r="N37" s="22"/>
      <c r="O37" s="22"/>
      <c r="P37" s="22"/>
    </row>
    <row r="38" spans="1:16" ht="39" customHeight="1">
      <c r="A38" s="22"/>
      <c r="B38" s="35"/>
      <c r="C38" s="1146" t="s">
        <v>527</v>
      </c>
      <c r="D38" s="1147"/>
      <c r="E38" s="1148"/>
      <c r="F38" s="36" t="s">
        <v>474</v>
      </c>
      <c r="G38" s="37" t="s">
        <v>474</v>
      </c>
      <c r="H38" s="37" t="s">
        <v>474</v>
      </c>
      <c r="I38" s="37" t="s">
        <v>474</v>
      </c>
      <c r="J38" s="38">
        <v>0.8</v>
      </c>
      <c r="K38" s="22"/>
      <c r="L38" s="22"/>
      <c r="M38" s="22"/>
      <c r="N38" s="22"/>
      <c r="O38" s="22"/>
      <c r="P38" s="22"/>
    </row>
    <row r="39" spans="1:16" ht="39" customHeight="1">
      <c r="A39" s="22"/>
      <c r="B39" s="35"/>
      <c r="C39" s="1146" t="s">
        <v>528</v>
      </c>
      <c r="D39" s="1147"/>
      <c r="E39" s="1148"/>
      <c r="F39" s="36">
        <v>0.2</v>
      </c>
      <c r="G39" s="37">
        <v>0.32</v>
      </c>
      <c r="H39" s="37">
        <v>0.82</v>
      </c>
      <c r="I39" s="37">
        <v>0.64</v>
      </c>
      <c r="J39" s="38">
        <v>0.54</v>
      </c>
      <c r="K39" s="22"/>
      <c r="L39" s="22"/>
      <c r="M39" s="22"/>
      <c r="N39" s="22"/>
      <c r="O39" s="22"/>
      <c r="P39" s="22"/>
    </row>
    <row r="40" spans="1:16" ht="39" customHeight="1">
      <c r="A40" s="22"/>
      <c r="B40" s="35"/>
      <c r="C40" s="1146" t="s">
        <v>529</v>
      </c>
      <c r="D40" s="1147"/>
      <c r="E40" s="1148"/>
      <c r="F40" s="36">
        <v>0.02</v>
      </c>
      <c r="G40" s="37">
        <v>0.01</v>
      </c>
      <c r="H40" s="37">
        <v>0.02</v>
      </c>
      <c r="I40" s="37">
        <v>0.04</v>
      </c>
      <c r="J40" s="38">
        <v>0.02</v>
      </c>
      <c r="K40" s="22"/>
      <c r="L40" s="22"/>
      <c r="M40" s="22"/>
      <c r="N40" s="22"/>
      <c r="O40" s="22"/>
      <c r="P40" s="22"/>
    </row>
    <row r="41" spans="1:16" ht="39" customHeight="1">
      <c r="A41" s="22"/>
      <c r="B41" s="35"/>
      <c r="C41" s="1146" t="s">
        <v>530</v>
      </c>
      <c r="D41" s="1147"/>
      <c r="E41" s="1148"/>
      <c r="F41" s="36">
        <v>0</v>
      </c>
      <c r="G41" s="37">
        <v>0</v>
      </c>
      <c r="H41" s="37">
        <v>0</v>
      </c>
      <c r="I41" s="37">
        <v>0</v>
      </c>
      <c r="J41" s="38">
        <v>0</v>
      </c>
      <c r="K41" s="22"/>
      <c r="L41" s="22"/>
      <c r="M41" s="22"/>
      <c r="N41" s="22"/>
      <c r="O41" s="22"/>
      <c r="P41" s="22"/>
    </row>
    <row r="42" spans="1:16" ht="39" customHeight="1">
      <c r="A42" s="22"/>
      <c r="B42" s="39"/>
      <c r="C42" s="1146" t="s">
        <v>531</v>
      </c>
      <c r="D42" s="1147"/>
      <c r="E42" s="1148"/>
      <c r="F42" s="36" t="s">
        <v>474</v>
      </c>
      <c r="G42" s="37" t="s">
        <v>474</v>
      </c>
      <c r="H42" s="37" t="s">
        <v>474</v>
      </c>
      <c r="I42" s="37" t="s">
        <v>474</v>
      </c>
      <c r="J42" s="38" t="s">
        <v>474</v>
      </c>
      <c r="K42" s="22"/>
      <c r="L42" s="22"/>
      <c r="M42" s="22"/>
      <c r="N42" s="22"/>
      <c r="O42" s="22"/>
      <c r="P42" s="22"/>
    </row>
    <row r="43" spans="1:16" ht="39" customHeight="1" thickBot="1">
      <c r="A43" s="22"/>
      <c r="B43" s="40"/>
      <c r="C43" s="1149" t="s">
        <v>532</v>
      </c>
      <c r="D43" s="1150"/>
      <c r="E43" s="1151"/>
      <c r="F43" s="41">
        <v>0.24</v>
      </c>
      <c r="G43" s="42">
        <v>0.13</v>
      </c>
      <c r="H43" s="42">
        <v>0.96</v>
      </c>
      <c r="I43" s="42">
        <v>0.19</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2" t="s">
        <v>10</v>
      </c>
      <c r="C45" s="1163"/>
      <c r="D45" s="58"/>
      <c r="E45" s="1168" t="s">
        <v>11</v>
      </c>
      <c r="F45" s="1168"/>
      <c r="G45" s="1168"/>
      <c r="H45" s="1168"/>
      <c r="I45" s="1168"/>
      <c r="J45" s="1169"/>
      <c r="K45" s="59">
        <v>1252</v>
      </c>
      <c r="L45" s="60">
        <v>1240</v>
      </c>
      <c r="M45" s="60">
        <v>1235</v>
      </c>
      <c r="N45" s="60">
        <v>1255</v>
      </c>
      <c r="O45" s="61">
        <v>1268</v>
      </c>
      <c r="P45" s="48"/>
      <c r="Q45" s="48"/>
      <c r="R45" s="48"/>
      <c r="S45" s="48"/>
      <c r="T45" s="48"/>
      <c r="U45" s="48"/>
    </row>
    <row r="46" spans="1:21" ht="30.75" customHeight="1">
      <c r="A46" s="48"/>
      <c r="B46" s="1164"/>
      <c r="C46" s="1165"/>
      <c r="D46" s="62"/>
      <c r="E46" s="1156" t="s">
        <v>12</v>
      </c>
      <c r="F46" s="1156"/>
      <c r="G46" s="1156"/>
      <c r="H46" s="1156"/>
      <c r="I46" s="1156"/>
      <c r="J46" s="1157"/>
      <c r="K46" s="63" t="s">
        <v>474</v>
      </c>
      <c r="L46" s="64" t="s">
        <v>474</v>
      </c>
      <c r="M46" s="64" t="s">
        <v>474</v>
      </c>
      <c r="N46" s="64" t="s">
        <v>474</v>
      </c>
      <c r="O46" s="65" t="s">
        <v>474</v>
      </c>
      <c r="P46" s="48"/>
      <c r="Q46" s="48"/>
      <c r="R46" s="48"/>
      <c r="S46" s="48"/>
      <c r="T46" s="48"/>
      <c r="U46" s="48"/>
    </row>
    <row r="47" spans="1:21" ht="30.75" customHeight="1">
      <c r="A47" s="48"/>
      <c r="B47" s="1164"/>
      <c r="C47" s="1165"/>
      <c r="D47" s="62"/>
      <c r="E47" s="1156" t="s">
        <v>13</v>
      </c>
      <c r="F47" s="1156"/>
      <c r="G47" s="1156"/>
      <c r="H47" s="1156"/>
      <c r="I47" s="1156"/>
      <c r="J47" s="1157"/>
      <c r="K47" s="63" t="s">
        <v>474</v>
      </c>
      <c r="L47" s="64" t="s">
        <v>474</v>
      </c>
      <c r="M47" s="64" t="s">
        <v>474</v>
      </c>
      <c r="N47" s="64" t="s">
        <v>474</v>
      </c>
      <c r="O47" s="65" t="s">
        <v>474</v>
      </c>
      <c r="P47" s="48"/>
      <c r="Q47" s="48"/>
      <c r="R47" s="48"/>
      <c r="S47" s="48"/>
      <c r="T47" s="48"/>
      <c r="U47" s="48"/>
    </row>
    <row r="48" spans="1:21" ht="30.75" customHeight="1">
      <c r="A48" s="48"/>
      <c r="B48" s="1164"/>
      <c r="C48" s="1165"/>
      <c r="D48" s="62"/>
      <c r="E48" s="1156" t="s">
        <v>14</v>
      </c>
      <c r="F48" s="1156"/>
      <c r="G48" s="1156"/>
      <c r="H48" s="1156"/>
      <c r="I48" s="1156"/>
      <c r="J48" s="1157"/>
      <c r="K48" s="63">
        <v>268</v>
      </c>
      <c r="L48" s="64">
        <v>189</v>
      </c>
      <c r="M48" s="64">
        <v>248</v>
      </c>
      <c r="N48" s="64">
        <v>311</v>
      </c>
      <c r="O48" s="65">
        <v>309</v>
      </c>
      <c r="P48" s="48"/>
      <c r="Q48" s="48"/>
      <c r="R48" s="48"/>
      <c r="S48" s="48"/>
      <c r="T48" s="48"/>
      <c r="U48" s="48"/>
    </row>
    <row r="49" spans="1:21" ht="30.75" customHeight="1">
      <c r="A49" s="48"/>
      <c r="B49" s="1164"/>
      <c r="C49" s="1165"/>
      <c r="D49" s="62"/>
      <c r="E49" s="1156" t="s">
        <v>15</v>
      </c>
      <c r="F49" s="1156"/>
      <c r="G49" s="1156"/>
      <c r="H49" s="1156"/>
      <c r="I49" s="1156"/>
      <c r="J49" s="1157"/>
      <c r="K49" s="63">
        <v>459</v>
      </c>
      <c r="L49" s="64">
        <v>423</v>
      </c>
      <c r="M49" s="64">
        <v>427</v>
      </c>
      <c r="N49" s="64">
        <v>415</v>
      </c>
      <c r="O49" s="65">
        <v>424</v>
      </c>
      <c r="P49" s="48"/>
      <c r="Q49" s="48"/>
      <c r="R49" s="48"/>
      <c r="S49" s="48"/>
      <c r="T49" s="48"/>
      <c r="U49" s="48"/>
    </row>
    <row r="50" spans="1:21" ht="30.75" customHeight="1">
      <c r="A50" s="48"/>
      <c r="B50" s="1164"/>
      <c r="C50" s="1165"/>
      <c r="D50" s="62"/>
      <c r="E50" s="1156" t="s">
        <v>16</v>
      </c>
      <c r="F50" s="1156"/>
      <c r="G50" s="1156"/>
      <c r="H50" s="1156"/>
      <c r="I50" s="1156"/>
      <c r="J50" s="1157"/>
      <c r="K50" s="63">
        <v>1</v>
      </c>
      <c r="L50" s="64">
        <v>1</v>
      </c>
      <c r="M50" s="64">
        <v>1</v>
      </c>
      <c r="N50" s="64" t="s">
        <v>474</v>
      </c>
      <c r="O50" s="65" t="s">
        <v>474</v>
      </c>
      <c r="P50" s="48"/>
      <c r="Q50" s="48"/>
      <c r="R50" s="48"/>
      <c r="S50" s="48"/>
      <c r="T50" s="48"/>
      <c r="U50" s="48"/>
    </row>
    <row r="51" spans="1:21" ht="30.75" customHeight="1">
      <c r="A51" s="48"/>
      <c r="B51" s="1166"/>
      <c r="C51" s="1167"/>
      <c r="D51" s="66"/>
      <c r="E51" s="1156" t="s">
        <v>17</v>
      </c>
      <c r="F51" s="1156"/>
      <c r="G51" s="1156"/>
      <c r="H51" s="1156"/>
      <c r="I51" s="1156"/>
      <c r="J51" s="1157"/>
      <c r="K51" s="63" t="s">
        <v>474</v>
      </c>
      <c r="L51" s="64" t="s">
        <v>474</v>
      </c>
      <c r="M51" s="64" t="s">
        <v>474</v>
      </c>
      <c r="N51" s="64" t="s">
        <v>474</v>
      </c>
      <c r="O51" s="65" t="s">
        <v>474</v>
      </c>
      <c r="P51" s="48"/>
      <c r="Q51" s="48"/>
      <c r="R51" s="48"/>
      <c r="S51" s="48"/>
      <c r="T51" s="48"/>
      <c r="U51" s="48"/>
    </row>
    <row r="52" spans="1:21" ht="30.75" customHeight="1">
      <c r="A52" s="48"/>
      <c r="B52" s="1154" t="s">
        <v>18</v>
      </c>
      <c r="C52" s="1155"/>
      <c r="D52" s="66"/>
      <c r="E52" s="1156" t="s">
        <v>19</v>
      </c>
      <c r="F52" s="1156"/>
      <c r="G52" s="1156"/>
      <c r="H52" s="1156"/>
      <c r="I52" s="1156"/>
      <c r="J52" s="1157"/>
      <c r="K52" s="63">
        <v>1359</v>
      </c>
      <c r="L52" s="64">
        <v>1361</v>
      </c>
      <c r="M52" s="64">
        <v>1358</v>
      </c>
      <c r="N52" s="64">
        <v>1397</v>
      </c>
      <c r="O52" s="65">
        <v>1328</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621</v>
      </c>
      <c r="L53" s="69">
        <v>492</v>
      </c>
      <c r="M53" s="69">
        <v>553</v>
      </c>
      <c r="N53" s="69">
        <v>584</v>
      </c>
      <c r="O53" s="70">
        <v>673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70" t="s">
        <v>23</v>
      </c>
      <c r="C41" s="1171"/>
      <c r="D41" s="81"/>
      <c r="E41" s="1176" t="s">
        <v>24</v>
      </c>
      <c r="F41" s="1176"/>
      <c r="G41" s="1176"/>
      <c r="H41" s="1177"/>
      <c r="I41" s="82">
        <v>13402</v>
      </c>
      <c r="J41" s="83">
        <v>13598</v>
      </c>
      <c r="K41" s="83">
        <v>14422</v>
      </c>
      <c r="L41" s="83">
        <v>14903</v>
      </c>
      <c r="M41" s="84">
        <v>15848</v>
      </c>
    </row>
    <row r="42" spans="2:13" ht="27.75" customHeight="1">
      <c r="B42" s="1172"/>
      <c r="C42" s="1173"/>
      <c r="D42" s="85"/>
      <c r="E42" s="1178" t="s">
        <v>25</v>
      </c>
      <c r="F42" s="1178"/>
      <c r="G42" s="1178"/>
      <c r="H42" s="1179"/>
      <c r="I42" s="86">
        <v>4</v>
      </c>
      <c r="J42" s="87">
        <v>1</v>
      </c>
      <c r="K42" s="87" t="s">
        <v>474</v>
      </c>
      <c r="L42" s="87" t="s">
        <v>474</v>
      </c>
      <c r="M42" s="88" t="s">
        <v>474</v>
      </c>
    </row>
    <row r="43" spans="2:13" ht="27.75" customHeight="1">
      <c r="B43" s="1172"/>
      <c r="C43" s="1173"/>
      <c r="D43" s="85"/>
      <c r="E43" s="1178" t="s">
        <v>26</v>
      </c>
      <c r="F43" s="1178"/>
      <c r="G43" s="1178"/>
      <c r="H43" s="1179"/>
      <c r="I43" s="86">
        <v>3716</v>
      </c>
      <c r="J43" s="87">
        <v>3312</v>
      </c>
      <c r="K43" s="87">
        <v>3230</v>
      </c>
      <c r="L43" s="87">
        <v>3267</v>
      </c>
      <c r="M43" s="88">
        <v>3846</v>
      </c>
    </row>
    <row r="44" spans="2:13" ht="27.75" customHeight="1">
      <c r="B44" s="1172"/>
      <c r="C44" s="1173"/>
      <c r="D44" s="85"/>
      <c r="E44" s="1178" t="s">
        <v>27</v>
      </c>
      <c r="F44" s="1178"/>
      <c r="G44" s="1178"/>
      <c r="H44" s="1179"/>
      <c r="I44" s="86">
        <v>2328</v>
      </c>
      <c r="J44" s="87">
        <v>1958</v>
      </c>
      <c r="K44" s="87">
        <v>1564</v>
      </c>
      <c r="L44" s="87">
        <v>1252</v>
      </c>
      <c r="M44" s="88">
        <v>1051</v>
      </c>
    </row>
    <row r="45" spans="2:13" ht="27.75" customHeight="1">
      <c r="B45" s="1172"/>
      <c r="C45" s="1173"/>
      <c r="D45" s="85"/>
      <c r="E45" s="1178" t="s">
        <v>28</v>
      </c>
      <c r="F45" s="1178"/>
      <c r="G45" s="1178"/>
      <c r="H45" s="1179"/>
      <c r="I45" s="86">
        <v>1465</v>
      </c>
      <c r="J45" s="87">
        <v>1656</v>
      </c>
      <c r="K45" s="87">
        <v>1629</v>
      </c>
      <c r="L45" s="87">
        <v>1482</v>
      </c>
      <c r="M45" s="88">
        <v>1424</v>
      </c>
    </row>
    <row r="46" spans="2:13" ht="27.75" customHeight="1">
      <c r="B46" s="1172"/>
      <c r="C46" s="1173"/>
      <c r="D46" s="85"/>
      <c r="E46" s="1178" t="s">
        <v>29</v>
      </c>
      <c r="F46" s="1178"/>
      <c r="G46" s="1178"/>
      <c r="H46" s="1179"/>
      <c r="I46" s="86" t="s">
        <v>474</v>
      </c>
      <c r="J46" s="87" t="s">
        <v>474</v>
      </c>
      <c r="K46" s="87" t="s">
        <v>474</v>
      </c>
      <c r="L46" s="87" t="s">
        <v>474</v>
      </c>
      <c r="M46" s="88" t="s">
        <v>474</v>
      </c>
    </row>
    <row r="47" spans="2:13" ht="27.75" customHeight="1">
      <c r="B47" s="1172"/>
      <c r="C47" s="1173"/>
      <c r="D47" s="85"/>
      <c r="E47" s="1178" t="s">
        <v>30</v>
      </c>
      <c r="F47" s="1178"/>
      <c r="G47" s="1178"/>
      <c r="H47" s="1179"/>
      <c r="I47" s="86" t="s">
        <v>474</v>
      </c>
      <c r="J47" s="87" t="s">
        <v>474</v>
      </c>
      <c r="K47" s="87" t="s">
        <v>474</v>
      </c>
      <c r="L47" s="87" t="s">
        <v>474</v>
      </c>
      <c r="M47" s="88" t="s">
        <v>474</v>
      </c>
    </row>
    <row r="48" spans="2:13" ht="27.75" customHeight="1">
      <c r="B48" s="1174"/>
      <c r="C48" s="1175"/>
      <c r="D48" s="85"/>
      <c r="E48" s="1178" t="s">
        <v>31</v>
      </c>
      <c r="F48" s="1178"/>
      <c r="G48" s="1178"/>
      <c r="H48" s="1179"/>
      <c r="I48" s="86" t="s">
        <v>474</v>
      </c>
      <c r="J48" s="87" t="s">
        <v>474</v>
      </c>
      <c r="K48" s="87" t="s">
        <v>474</v>
      </c>
      <c r="L48" s="87" t="s">
        <v>474</v>
      </c>
      <c r="M48" s="88" t="s">
        <v>474</v>
      </c>
    </row>
    <row r="49" spans="2:13" ht="27.75" customHeight="1">
      <c r="B49" s="1180" t="s">
        <v>32</v>
      </c>
      <c r="C49" s="1181"/>
      <c r="D49" s="89"/>
      <c r="E49" s="1178" t="s">
        <v>33</v>
      </c>
      <c r="F49" s="1178"/>
      <c r="G49" s="1178"/>
      <c r="H49" s="1179"/>
      <c r="I49" s="86">
        <v>2241</v>
      </c>
      <c r="J49" s="87">
        <v>2497</v>
      </c>
      <c r="K49" s="87">
        <v>2147</v>
      </c>
      <c r="L49" s="87">
        <v>2116</v>
      </c>
      <c r="M49" s="88">
        <v>1842</v>
      </c>
    </row>
    <row r="50" spans="2:13" ht="27.75" customHeight="1">
      <c r="B50" s="1172"/>
      <c r="C50" s="1173"/>
      <c r="D50" s="85"/>
      <c r="E50" s="1178" t="s">
        <v>34</v>
      </c>
      <c r="F50" s="1178"/>
      <c r="G50" s="1178"/>
      <c r="H50" s="1179"/>
      <c r="I50" s="86">
        <v>21</v>
      </c>
      <c r="J50" s="87">
        <v>15</v>
      </c>
      <c r="K50" s="87">
        <v>9</v>
      </c>
      <c r="L50" s="87">
        <v>3</v>
      </c>
      <c r="M50" s="88" t="s">
        <v>474</v>
      </c>
    </row>
    <row r="51" spans="2:13" ht="27.75" customHeight="1">
      <c r="B51" s="1174"/>
      <c r="C51" s="1175"/>
      <c r="D51" s="85"/>
      <c r="E51" s="1178" t="s">
        <v>35</v>
      </c>
      <c r="F51" s="1178"/>
      <c r="G51" s="1178"/>
      <c r="H51" s="1179"/>
      <c r="I51" s="86">
        <v>14089</v>
      </c>
      <c r="J51" s="87">
        <v>14233</v>
      </c>
      <c r="K51" s="87">
        <v>14749</v>
      </c>
      <c r="L51" s="87">
        <v>14174</v>
      </c>
      <c r="M51" s="88">
        <v>14919</v>
      </c>
    </row>
    <row r="52" spans="2:13" ht="27.75" customHeight="1" thickBot="1">
      <c r="B52" s="1182" t="s">
        <v>36</v>
      </c>
      <c r="C52" s="1183"/>
      <c r="D52" s="90"/>
      <c r="E52" s="1184" t="s">
        <v>37</v>
      </c>
      <c r="F52" s="1184"/>
      <c r="G52" s="1184"/>
      <c r="H52" s="1185"/>
      <c r="I52" s="91">
        <v>4565</v>
      </c>
      <c r="J52" s="92">
        <v>3780</v>
      </c>
      <c r="K52" s="92">
        <v>3939</v>
      </c>
      <c r="L52" s="92">
        <v>4612</v>
      </c>
      <c r="M52" s="93">
        <v>5407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31967</v>
      </c>
      <c r="E3" s="116"/>
      <c r="F3" s="117">
        <v>42839</v>
      </c>
      <c r="G3" s="118"/>
      <c r="H3" s="119"/>
    </row>
    <row r="4" spans="1:8">
      <c r="A4" s="120"/>
      <c r="B4" s="121"/>
      <c r="C4" s="122"/>
      <c r="D4" s="123">
        <v>24420</v>
      </c>
      <c r="E4" s="124"/>
      <c r="F4" s="125">
        <v>22027</v>
      </c>
      <c r="G4" s="126"/>
      <c r="H4" s="127"/>
    </row>
    <row r="5" spans="1:8">
      <c r="A5" s="108" t="s">
        <v>508</v>
      </c>
      <c r="B5" s="113"/>
      <c r="C5" s="114"/>
      <c r="D5" s="115">
        <v>30104</v>
      </c>
      <c r="E5" s="116"/>
      <c r="F5" s="117">
        <v>46819</v>
      </c>
      <c r="G5" s="118"/>
      <c r="H5" s="119"/>
    </row>
    <row r="6" spans="1:8">
      <c r="A6" s="120"/>
      <c r="B6" s="121"/>
      <c r="C6" s="122"/>
      <c r="D6" s="123">
        <v>13295</v>
      </c>
      <c r="E6" s="124"/>
      <c r="F6" s="125">
        <v>24121</v>
      </c>
      <c r="G6" s="126"/>
      <c r="H6" s="127"/>
    </row>
    <row r="7" spans="1:8">
      <c r="A7" s="108" t="s">
        <v>509</v>
      </c>
      <c r="B7" s="113"/>
      <c r="C7" s="114"/>
      <c r="D7" s="115">
        <v>54799</v>
      </c>
      <c r="E7" s="116"/>
      <c r="F7" s="117">
        <v>63956</v>
      </c>
      <c r="G7" s="118"/>
      <c r="H7" s="119"/>
    </row>
    <row r="8" spans="1:8">
      <c r="A8" s="120"/>
      <c r="B8" s="121"/>
      <c r="C8" s="122"/>
      <c r="D8" s="123">
        <v>26254</v>
      </c>
      <c r="E8" s="124"/>
      <c r="F8" s="125">
        <v>29239</v>
      </c>
      <c r="G8" s="126"/>
      <c r="H8" s="127"/>
    </row>
    <row r="9" spans="1:8">
      <c r="A9" s="108" t="s">
        <v>510</v>
      </c>
      <c r="B9" s="113"/>
      <c r="C9" s="114"/>
      <c r="D9" s="115">
        <v>44541</v>
      </c>
      <c r="E9" s="116"/>
      <c r="F9" s="117">
        <v>66255</v>
      </c>
      <c r="G9" s="118"/>
      <c r="H9" s="119"/>
    </row>
    <row r="10" spans="1:8">
      <c r="A10" s="120"/>
      <c r="B10" s="121"/>
      <c r="C10" s="122"/>
      <c r="D10" s="123">
        <v>22602</v>
      </c>
      <c r="E10" s="124"/>
      <c r="F10" s="125">
        <v>31822</v>
      </c>
      <c r="G10" s="126"/>
      <c r="H10" s="127"/>
    </row>
    <row r="11" spans="1:8">
      <c r="A11" s="108" t="s">
        <v>511</v>
      </c>
      <c r="B11" s="113"/>
      <c r="C11" s="114"/>
      <c r="D11" s="115">
        <v>51751</v>
      </c>
      <c r="E11" s="116"/>
      <c r="F11" s="117">
        <v>47278</v>
      </c>
      <c r="G11" s="118"/>
      <c r="H11" s="119"/>
    </row>
    <row r="12" spans="1:8">
      <c r="A12" s="120"/>
      <c r="B12" s="121"/>
      <c r="C12" s="128"/>
      <c r="D12" s="123">
        <v>14771</v>
      </c>
      <c r="E12" s="124"/>
      <c r="F12" s="125">
        <v>24096</v>
      </c>
      <c r="G12" s="126"/>
      <c r="H12" s="127"/>
    </row>
    <row r="13" spans="1:8">
      <c r="A13" s="108"/>
      <c r="B13" s="113"/>
      <c r="C13" s="129"/>
      <c r="D13" s="130">
        <v>42632</v>
      </c>
      <c r="E13" s="131"/>
      <c r="F13" s="132">
        <v>53429</v>
      </c>
      <c r="G13" s="133"/>
      <c r="H13" s="119"/>
    </row>
    <row r="14" spans="1:8">
      <c r="A14" s="120"/>
      <c r="B14" s="121"/>
      <c r="C14" s="122"/>
      <c r="D14" s="123">
        <v>20268</v>
      </c>
      <c r="E14" s="124"/>
      <c r="F14" s="125">
        <v>26261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3.29</v>
      </c>
      <c r="C19" s="134">
        <f>ROUND(VALUE(SUBSTITUTE(実質収支比率等に係る経年分析!G$48,"▲","-")),2)</f>
        <v>3.59</v>
      </c>
      <c r="D19" s="134">
        <f>ROUND(VALUE(SUBSTITUTE(実質収支比率等に係る経年分析!H$48,"▲","-")),2)</f>
        <v>3.63</v>
      </c>
      <c r="E19" s="134">
        <f>ROUND(VALUE(SUBSTITUTE(実質収支比率等に係る経年分析!I$48,"▲","-")),2)</f>
        <v>3.88</v>
      </c>
      <c r="F19" s="134">
        <f>ROUND(VALUE(SUBSTITUTE(実質収支比率等に係る経年分析!J$48,"▲","-")),2)</f>
        <v>3.33</v>
      </c>
    </row>
    <row r="20" spans="1:11">
      <c r="A20" s="134" t="s">
        <v>42</v>
      </c>
      <c r="B20" s="134">
        <f>ROUND(VALUE(SUBSTITUTE(実質収支比率等に係る経年分析!F$47,"▲","-")),2)</f>
        <v>11.91</v>
      </c>
      <c r="C20" s="134">
        <f>ROUND(VALUE(SUBSTITUTE(実質収支比率等に係る経年分析!G$47,"▲","-")),2)</f>
        <v>15.61</v>
      </c>
      <c r="D20" s="134">
        <f>ROUND(VALUE(SUBSTITUTE(実質収支比率等に係る経年分析!H$47,"▲","-")),2)</f>
        <v>13.94</v>
      </c>
      <c r="E20" s="134">
        <f>ROUND(VALUE(SUBSTITUTE(実質収支比率等に係る経年分析!I$47,"▲","-")),2)</f>
        <v>11.27</v>
      </c>
      <c r="F20" s="134">
        <f>ROUND(VALUE(SUBSTITUTE(実質収支比率等に係る経年分析!J$47,"▲","-")),2)</f>
        <v>11.16</v>
      </c>
    </row>
    <row r="21" spans="1:11">
      <c r="A21" s="134" t="s">
        <v>43</v>
      </c>
      <c r="B21" s="134">
        <f>IF(ISNUMBER(VALUE(SUBSTITUTE(実質収支比率等に係る経年分析!F$49,"▲","-"))),ROUND(VALUE(SUBSTITUTE(実質収支比率等に係る経年分析!F$49,"▲","-")),2),NA())</f>
        <v>-0.48</v>
      </c>
      <c r="C21" s="134">
        <f>IF(ISNUMBER(VALUE(SUBSTITUTE(実質収支比率等に係る経年分析!G$49,"▲","-"))),ROUND(VALUE(SUBSTITUTE(実質収支比率等に係る経年分析!G$49,"▲","-")),2),NA())</f>
        <v>4</v>
      </c>
      <c r="D21" s="134">
        <f>IF(ISNUMBER(VALUE(SUBSTITUTE(実質収支比率等に係る経年分析!H$49,"▲","-"))),ROUND(VALUE(SUBSTITUTE(実質収支比率等に係る経年分析!H$49,"▲","-")),2),NA())</f>
        <v>-1.33</v>
      </c>
      <c r="E21" s="134">
        <f>IF(ISNUMBER(VALUE(SUBSTITUTE(実質収支比率等に係る経年分析!I$49,"▲","-"))),ROUND(VALUE(SUBSTITUTE(実質収支比率等に係る経年分析!I$49,"▲","-")),2),NA())</f>
        <v>-1.7</v>
      </c>
      <c r="F21" s="134">
        <f>IF(ISNUMBER(VALUE(SUBSTITUTE(実質収支比率等に係る経年分析!J$49,"▲","-"))),ROUND(VALUE(SUBSTITUTE(実質収支比率等に係る経年分析!J$49,"▲","-")),2),NA())</f>
        <v>-0.38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0.54</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2.74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1359</v>
      </c>
      <c r="E42" s="136"/>
      <c r="F42" s="136"/>
      <c r="G42" s="136">
        <f>'実質公債費比率（分子）の構造'!L$52</f>
        <v>1361</v>
      </c>
      <c r="H42" s="136"/>
      <c r="I42" s="136"/>
      <c r="J42" s="136">
        <f>'実質公債費比率（分子）の構造'!M$52</f>
        <v>1358</v>
      </c>
      <c r="K42" s="136"/>
      <c r="L42" s="136"/>
      <c r="M42" s="136">
        <f>'実質公債費比率（分子）の構造'!N$52</f>
        <v>1397</v>
      </c>
      <c r="N42" s="136"/>
      <c r="O42" s="136"/>
      <c r="P42" s="136">
        <f>'実質公債費比率（分子）の構造'!O$52</f>
        <v>1328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459</v>
      </c>
      <c r="C45" s="136"/>
      <c r="D45" s="136"/>
      <c r="E45" s="136">
        <f>'実質公債費比率（分子）の構造'!L$49</f>
        <v>423</v>
      </c>
      <c r="F45" s="136"/>
      <c r="G45" s="136"/>
      <c r="H45" s="136">
        <f>'実質公債費比率（分子）の構造'!M$49</f>
        <v>427</v>
      </c>
      <c r="I45" s="136"/>
      <c r="J45" s="136"/>
      <c r="K45" s="136">
        <f>'実質公債費比率（分子）の構造'!N$49</f>
        <v>415</v>
      </c>
      <c r="L45" s="136"/>
      <c r="M45" s="136"/>
      <c r="N45" s="136">
        <f>'実質公債費比率（分子）の構造'!O$49</f>
        <v>424</v>
      </c>
      <c r="O45" s="136"/>
      <c r="P45" s="136"/>
    </row>
    <row r="46" spans="1:16">
      <c r="A46" s="136" t="s">
        <v>54</v>
      </c>
      <c r="B46" s="136">
        <f>'実質公債費比率（分子）の構造'!K$48</f>
        <v>268</v>
      </c>
      <c r="C46" s="136"/>
      <c r="D46" s="136"/>
      <c r="E46" s="136">
        <f>'実質公債費比率（分子）の構造'!L$48</f>
        <v>189</v>
      </c>
      <c r="F46" s="136"/>
      <c r="G46" s="136"/>
      <c r="H46" s="136">
        <f>'実質公債費比率（分子）の構造'!M$48</f>
        <v>248</v>
      </c>
      <c r="I46" s="136"/>
      <c r="J46" s="136"/>
      <c r="K46" s="136">
        <f>'実質公債費比率（分子）の構造'!N$48</f>
        <v>311</v>
      </c>
      <c r="L46" s="136"/>
      <c r="M46" s="136"/>
      <c r="N46" s="136">
        <f>'実質公債費比率（分子）の構造'!O$48</f>
        <v>309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1252</v>
      </c>
      <c r="C49" s="136"/>
      <c r="D49" s="136"/>
      <c r="E49" s="136">
        <f>'実質公債費比率（分子）の構造'!L$45</f>
        <v>1240</v>
      </c>
      <c r="F49" s="136"/>
      <c r="G49" s="136"/>
      <c r="H49" s="136">
        <f>'実質公債費比率（分子）の構造'!M$45</f>
        <v>1235</v>
      </c>
      <c r="I49" s="136"/>
      <c r="J49" s="136"/>
      <c r="K49" s="136">
        <f>'実質公債費比率（分子）の構造'!N$45</f>
        <v>1255</v>
      </c>
      <c r="L49" s="136"/>
      <c r="M49" s="136"/>
      <c r="N49" s="136">
        <f>'実質公債費比率（分子）の構造'!O$45</f>
        <v>1268</v>
      </c>
      <c r="O49" s="136"/>
      <c r="P49" s="136"/>
    </row>
    <row r="50" spans="1:16">
      <c r="A50" s="136" t="s">
        <v>58</v>
      </c>
      <c r="B50" s="136" t="e">
        <f>NA()</f>
        <v>#N/A</v>
      </c>
      <c r="C50" s="136">
        <f>IF(ISNUMBER('実質公債費比率（分子）の構造'!K$53),'実質公債費比率（分子）の構造'!K$53,NA())</f>
        <v>621</v>
      </c>
      <c r="D50" s="136" t="e">
        <f>NA()</f>
        <v>#N/A</v>
      </c>
      <c r="E50" s="136" t="e">
        <f>NA()</f>
        <v>#N/A</v>
      </c>
      <c r="F50" s="136">
        <f>IF(ISNUMBER('実質公債費比率（分子）の構造'!L$53),'実質公債費比率（分子）の構造'!L$53,NA())</f>
        <v>492</v>
      </c>
      <c r="G50" s="136" t="e">
        <f>NA()</f>
        <v>#N/A</v>
      </c>
      <c r="H50" s="136" t="e">
        <f>NA()</f>
        <v>#N/A</v>
      </c>
      <c r="I50" s="136">
        <f>IF(ISNUMBER('実質公債費比率（分子）の構造'!M$53),'実質公債費比率（分子）の構造'!M$53,NA())</f>
        <v>553</v>
      </c>
      <c r="J50" s="136" t="e">
        <f>NA()</f>
        <v>#N/A</v>
      </c>
      <c r="K50" s="136" t="e">
        <f>NA()</f>
        <v>#N/A</v>
      </c>
      <c r="L50" s="136">
        <f>IF(ISNUMBER('実質公債費比率（分子）の構造'!N$53),'実質公債費比率（分子）の構造'!N$53,NA())</f>
        <v>584</v>
      </c>
      <c r="M50" s="136" t="e">
        <f>NA()</f>
        <v>#N/A</v>
      </c>
      <c r="N50" s="136" t="e">
        <f>NA()</f>
        <v>#N/A</v>
      </c>
      <c r="O50" s="136">
        <f>IF(ISNUMBER('実質公債費比率（分子）の構造'!O$53),'実質公債費比率（分子）の構造'!O$53,NA())</f>
        <v>673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14089</v>
      </c>
      <c r="E56" s="135"/>
      <c r="F56" s="135"/>
      <c r="G56" s="135">
        <f>'将来負担比率（分子）の構造'!J$51</f>
        <v>14233</v>
      </c>
      <c r="H56" s="135"/>
      <c r="I56" s="135"/>
      <c r="J56" s="135">
        <f>'将来負担比率（分子）の構造'!K$51</f>
        <v>14749</v>
      </c>
      <c r="K56" s="135"/>
      <c r="L56" s="135"/>
      <c r="M56" s="135">
        <f>'将来負担比率（分子）の構造'!L$51</f>
        <v>14174</v>
      </c>
      <c r="N56" s="135"/>
      <c r="O56" s="135"/>
      <c r="P56" s="135">
        <f>'将来負担比率（分子）の構造'!M$51</f>
        <v>14919</v>
      </c>
    </row>
    <row r="57" spans="1:16">
      <c r="A57" s="135" t="s">
        <v>34</v>
      </c>
      <c r="B57" s="135"/>
      <c r="C57" s="135"/>
      <c r="D57" s="135">
        <f>'将来負担比率（分子）の構造'!I$50</f>
        <v>21</v>
      </c>
      <c r="E57" s="135"/>
      <c r="F57" s="135"/>
      <c r="G57" s="135">
        <f>'将来負担比率（分子）の構造'!J$50</f>
        <v>15</v>
      </c>
      <c r="H57" s="135"/>
      <c r="I57" s="135"/>
      <c r="J57" s="135">
        <f>'将来負担比率（分子）の構造'!K$50</f>
        <v>9</v>
      </c>
      <c r="K57" s="135"/>
      <c r="L57" s="135"/>
      <c r="M57" s="135">
        <f>'将来負担比率（分子）の構造'!L$50</f>
        <v>3</v>
      </c>
      <c r="N57" s="135"/>
      <c r="O57" s="135"/>
      <c r="P57" s="135" t="str">
        <f>'将来負担比率（分子）の構造'!M$50</f>
        <v>-</v>
      </c>
    </row>
    <row r="58" spans="1:16">
      <c r="A58" s="135" t="s">
        <v>33</v>
      </c>
      <c r="B58" s="135"/>
      <c r="C58" s="135"/>
      <c r="D58" s="135">
        <f>'将来負担比率（分子）の構造'!I$49</f>
        <v>2241</v>
      </c>
      <c r="E58" s="135"/>
      <c r="F58" s="135"/>
      <c r="G58" s="135">
        <f>'将来負担比率（分子）の構造'!J$49</f>
        <v>2497</v>
      </c>
      <c r="H58" s="135"/>
      <c r="I58" s="135"/>
      <c r="J58" s="135">
        <f>'将来負担比率（分子）の構造'!K$49</f>
        <v>2147</v>
      </c>
      <c r="K58" s="135"/>
      <c r="L58" s="135"/>
      <c r="M58" s="135">
        <f>'将来負担比率（分子）の構造'!L$49</f>
        <v>2116</v>
      </c>
      <c r="N58" s="135"/>
      <c r="O58" s="135"/>
      <c r="P58" s="135">
        <f>'将来負担比率（分子）の構造'!M$49</f>
        <v>1842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1465</v>
      </c>
      <c r="C62" s="135"/>
      <c r="D62" s="135"/>
      <c r="E62" s="135">
        <f>'将来負担比率（分子）の構造'!J$45</f>
        <v>1656</v>
      </c>
      <c r="F62" s="135"/>
      <c r="G62" s="135"/>
      <c r="H62" s="135">
        <f>'将来負担比率（分子）の構造'!K$45</f>
        <v>1629</v>
      </c>
      <c r="I62" s="135"/>
      <c r="J62" s="135"/>
      <c r="K62" s="135">
        <f>'将来負担比率（分子）の構造'!L$45</f>
        <v>1482</v>
      </c>
      <c r="L62" s="135"/>
      <c r="M62" s="135"/>
      <c r="N62" s="135">
        <f>'将来負担比率（分子）の構造'!M$45</f>
        <v>1424</v>
      </c>
      <c r="O62" s="135"/>
      <c r="P62" s="135"/>
    </row>
    <row r="63" spans="1:16">
      <c r="A63" s="135" t="s">
        <v>27</v>
      </c>
      <c r="B63" s="135">
        <f>'将来負担比率（分子）の構造'!I$44</f>
        <v>2328</v>
      </c>
      <c r="C63" s="135"/>
      <c r="D63" s="135"/>
      <c r="E63" s="135">
        <f>'将来負担比率（分子）の構造'!J$44</f>
        <v>1958</v>
      </c>
      <c r="F63" s="135"/>
      <c r="G63" s="135"/>
      <c r="H63" s="135">
        <f>'将来負担比率（分子）の構造'!K$44</f>
        <v>1564</v>
      </c>
      <c r="I63" s="135"/>
      <c r="J63" s="135"/>
      <c r="K63" s="135">
        <f>'将来負担比率（分子）の構造'!L$44</f>
        <v>1252</v>
      </c>
      <c r="L63" s="135"/>
      <c r="M63" s="135"/>
      <c r="N63" s="135">
        <f>'将来負担比率（分子）の構造'!M$44</f>
        <v>1051</v>
      </c>
      <c r="O63" s="135"/>
      <c r="P63" s="135"/>
    </row>
    <row r="64" spans="1:16">
      <c r="A64" s="135" t="s">
        <v>26</v>
      </c>
      <c r="B64" s="135">
        <f>'将来負担比率（分子）の構造'!I$43</f>
        <v>3716</v>
      </c>
      <c r="C64" s="135"/>
      <c r="D64" s="135"/>
      <c r="E64" s="135">
        <f>'将来負担比率（分子）の構造'!J$43</f>
        <v>3312</v>
      </c>
      <c r="F64" s="135"/>
      <c r="G64" s="135"/>
      <c r="H64" s="135">
        <f>'将来負担比率（分子）の構造'!K$43</f>
        <v>3230</v>
      </c>
      <c r="I64" s="135"/>
      <c r="J64" s="135"/>
      <c r="K64" s="135">
        <f>'将来負担比率（分子）の構造'!L$43</f>
        <v>3267</v>
      </c>
      <c r="L64" s="135"/>
      <c r="M64" s="135"/>
      <c r="N64" s="135">
        <f>'将来負担比率（分子）の構造'!M$43</f>
        <v>3846</v>
      </c>
      <c r="O64" s="135"/>
      <c r="P64" s="135"/>
    </row>
    <row r="65" spans="1:16">
      <c r="A65" s="135" t="s">
        <v>25</v>
      </c>
      <c r="B65" s="135">
        <f>'将来負担比率（分子）の構造'!I$42</f>
        <v>4</v>
      </c>
      <c r="C65" s="135"/>
      <c r="D65" s="135"/>
      <c r="E65" s="135">
        <f>'将来負担比率（分子）の構造'!J$42</f>
        <v>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13402</v>
      </c>
      <c r="C66" s="135"/>
      <c r="D66" s="135"/>
      <c r="E66" s="135">
        <f>'将来負担比率（分子）の構造'!J$41</f>
        <v>13598</v>
      </c>
      <c r="F66" s="135"/>
      <c r="G66" s="135"/>
      <c r="H66" s="135">
        <f>'将来負担比率（分子）の構造'!K$41</f>
        <v>14422</v>
      </c>
      <c r="I66" s="135"/>
      <c r="J66" s="135"/>
      <c r="K66" s="135">
        <f>'将来負担比率（分子）の構造'!L$41</f>
        <v>14903</v>
      </c>
      <c r="L66" s="135"/>
      <c r="M66" s="135"/>
      <c r="N66" s="135">
        <f>'将来負担比率（分子）の構造'!M$41</f>
        <v>15848</v>
      </c>
      <c r="O66" s="135"/>
      <c r="P66" s="135"/>
    </row>
    <row r="67" spans="1:16">
      <c r="A67" s="135" t="s">
        <v>62</v>
      </c>
      <c r="B67" s="135" t="e">
        <f>NA()</f>
        <v>#N/A</v>
      </c>
      <c r="C67" s="135">
        <f>IF(ISNUMBER('将来負担比率（分子）の構造'!I$52), IF('将来負担比率（分子）の構造'!I$52 &lt; 0, 0, '将来負担比率（分子）の構造'!I$52), NA())</f>
        <v>4565</v>
      </c>
      <c r="D67" s="135" t="e">
        <f>NA()</f>
        <v>#N/A</v>
      </c>
      <c r="E67" s="135" t="e">
        <f>NA()</f>
        <v>#N/A</v>
      </c>
      <c r="F67" s="135">
        <f>IF(ISNUMBER('将来負担比率（分子）の構造'!J$52), IF('将来負担比率（分子）の構造'!J$52 &lt; 0, 0, '将来負担比率（分子）の構造'!J$52), NA())</f>
        <v>3780</v>
      </c>
      <c r="G67" s="135" t="e">
        <f>NA()</f>
        <v>#N/A</v>
      </c>
      <c r="H67" s="135" t="e">
        <f>NA()</f>
        <v>#N/A</v>
      </c>
      <c r="I67" s="135">
        <f>IF(ISNUMBER('将来負担比率（分子）の構造'!K$52), IF('将来負担比率（分子）の構造'!K$52 &lt; 0, 0, '将来負担比率（分子）の構造'!K$52), NA())</f>
        <v>3939</v>
      </c>
      <c r="J67" s="135" t="e">
        <f>NA()</f>
        <v>#N/A</v>
      </c>
      <c r="K67" s="135" t="e">
        <f>NA()</f>
        <v>#N/A</v>
      </c>
      <c r="L67" s="135">
        <f>IF(ISNUMBER('将来負担比率（分子）の構造'!L$52), IF('将来負担比率（分子）の構造'!L$52 &lt; 0, 0, '将来負担比率（分子）の構造'!L$52), NA())</f>
        <v>4612</v>
      </c>
      <c r="M67" s="135" t="e">
        <f>NA()</f>
        <v>#N/A</v>
      </c>
      <c r="N67" s="135" t="e">
        <f>NA()</f>
        <v>#N/A</v>
      </c>
      <c r="O67" s="135">
        <f>IF(ISNUMBER('将来負担比率（分子）の構造'!M$52), IF('将来負担比率（分子）の構造'!M$52 &lt; 0, 0, '将来負担比率（分子）の構造'!M$52), NA())</f>
        <v>5407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4959771</v>
      </c>
      <c r="S5" s="583"/>
      <c r="T5" s="583"/>
      <c r="U5" s="583"/>
      <c r="V5" s="583"/>
      <c r="W5" s="583"/>
      <c r="X5" s="583"/>
      <c r="Y5" s="584"/>
      <c r="Z5" s="585">
        <v>25</v>
      </c>
      <c r="AA5" s="585"/>
      <c r="AB5" s="585"/>
      <c r="AC5" s="585"/>
      <c r="AD5" s="586">
        <v>4959771</v>
      </c>
      <c r="AE5" s="586"/>
      <c r="AF5" s="586"/>
      <c r="AG5" s="586"/>
      <c r="AH5" s="586"/>
      <c r="AI5" s="586"/>
      <c r="AJ5" s="586"/>
      <c r="AK5" s="586"/>
      <c r="AL5" s="587">
        <v>50.4</v>
      </c>
      <c r="AM5" s="588"/>
      <c r="AN5" s="588"/>
      <c r="AO5" s="589"/>
      <c r="AP5" s="579" t="s">
        <v>207</v>
      </c>
      <c r="AQ5" s="580"/>
      <c r="AR5" s="580"/>
      <c r="AS5" s="580"/>
      <c r="AT5" s="580"/>
      <c r="AU5" s="580"/>
      <c r="AV5" s="580"/>
      <c r="AW5" s="580"/>
      <c r="AX5" s="580"/>
      <c r="AY5" s="580"/>
      <c r="AZ5" s="580"/>
      <c r="BA5" s="580"/>
      <c r="BB5" s="580"/>
      <c r="BC5" s="580"/>
      <c r="BD5" s="580"/>
      <c r="BE5" s="580"/>
      <c r="BF5" s="581"/>
      <c r="BG5" s="593">
        <v>4959771</v>
      </c>
      <c r="BH5" s="594"/>
      <c r="BI5" s="594"/>
      <c r="BJ5" s="594"/>
      <c r="BK5" s="594"/>
      <c r="BL5" s="594"/>
      <c r="BM5" s="594"/>
      <c r="BN5" s="595"/>
      <c r="BO5" s="596">
        <v>100</v>
      </c>
      <c r="BP5" s="596"/>
      <c r="BQ5" s="596"/>
      <c r="BR5" s="596"/>
      <c r="BS5" s="597">
        <v>12437</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189176</v>
      </c>
      <c r="S6" s="594"/>
      <c r="T6" s="594"/>
      <c r="U6" s="594"/>
      <c r="V6" s="594"/>
      <c r="W6" s="594"/>
      <c r="X6" s="594"/>
      <c r="Y6" s="595"/>
      <c r="Z6" s="596">
        <v>1</v>
      </c>
      <c r="AA6" s="596"/>
      <c r="AB6" s="596"/>
      <c r="AC6" s="596"/>
      <c r="AD6" s="597">
        <v>189176</v>
      </c>
      <c r="AE6" s="597"/>
      <c r="AF6" s="597"/>
      <c r="AG6" s="597"/>
      <c r="AH6" s="597"/>
      <c r="AI6" s="597"/>
      <c r="AJ6" s="597"/>
      <c r="AK6" s="597"/>
      <c r="AL6" s="598">
        <v>1.9</v>
      </c>
      <c r="AM6" s="599"/>
      <c r="AN6" s="599"/>
      <c r="AO6" s="600"/>
      <c r="AP6" s="590" t="s">
        <v>212</v>
      </c>
      <c r="AQ6" s="591"/>
      <c r="AR6" s="591"/>
      <c r="AS6" s="591"/>
      <c r="AT6" s="591"/>
      <c r="AU6" s="591"/>
      <c r="AV6" s="591"/>
      <c r="AW6" s="591"/>
      <c r="AX6" s="591"/>
      <c r="AY6" s="591"/>
      <c r="AZ6" s="591"/>
      <c r="BA6" s="591"/>
      <c r="BB6" s="591"/>
      <c r="BC6" s="591"/>
      <c r="BD6" s="591"/>
      <c r="BE6" s="591"/>
      <c r="BF6" s="592"/>
      <c r="BG6" s="593">
        <v>4959771</v>
      </c>
      <c r="BH6" s="594"/>
      <c r="BI6" s="594"/>
      <c r="BJ6" s="594"/>
      <c r="BK6" s="594"/>
      <c r="BL6" s="594"/>
      <c r="BM6" s="594"/>
      <c r="BN6" s="595"/>
      <c r="BO6" s="596">
        <v>100</v>
      </c>
      <c r="BP6" s="596"/>
      <c r="BQ6" s="596"/>
      <c r="BR6" s="596"/>
      <c r="BS6" s="597">
        <v>12437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138875</v>
      </c>
      <c r="CS6" s="594"/>
      <c r="CT6" s="594"/>
      <c r="CU6" s="594"/>
      <c r="CV6" s="594"/>
      <c r="CW6" s="594"/>
      <c r="CX6" s="594"/>
      <c r="CY6" s="595"/>
      <c r="CZ6" s="596">
        <v>0.7</v>
      </c>
      <c r="DA6" s="596"/>
      <c r="DB6" s="596"/>
      <c r="DC6" s="596"/>
      <c r="DD6" s="602" t="s">
        <v>214</v>
      </c>
      <c r="DE6" s="594"/>
      <c r="DF6" s="594"/>
      <c r="DG6" s="594"/>
      <c r="DH6" s="594"/>
      <c r="DI6" s="594"/>
      <c r="DJ6" s="594"/>
      <c r="DK6" s="594"/>
      <c r="DL6" s="594"/>
      <c r="DM6" s="594"/>
      <c r="DN6" s="594"/>
      <c r="DO6" s="594"/>
      <c r="DP6" s="595"/>
      <c r="DQ6" s="602">
        <v>138875</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9615</v>
      </c>
      <c r="S7" s="594"/>
      <c r="T7" s="594"/>
      <c r="U7" s="594"/>
      <c r="V7" s="594"/>
      <c r="W7" s="594"/>
      <c r="X7" s="594"/>
      <c r="Y7" s="595"/>
      <c r="Z7" s="596">
        <v>0</v>
      </c>
      <c r="AA7" s="596"/>
      <c r="AB7" s="596"/>
      <c r="AC7" s="596"/>
      <c r="AD7" s="597">
        <v>9615</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2507197</v>
      </c>
      <c r="BH7" s="594"/>
      <c r="BI7" s="594"/>
      <c r="BJ7" s="594"/>
      <c r="BK7" s="594"/>
      <c r="BL7" s="594"/>
      <c r="BM7" s="594"/>
      <c r="BN7" s="595"/>
      <c r="BO7" s="596">
        <v>50.6</v>
      </c>
      <c r="BP7" s="596"/>
      <c r="BQ7" s="596"/>
      <c r="BR7" s="596"/>
      <c r="BS7" s="597">
        <v>12437</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3970033</v>
      </c>
      <c r="CS7" s="594"/>
      <c r="CT7" s="594"/>
      <c r="CU7" s="594"/>
      <c r="CV7" s="594"/>
      <c r="CW7" s="594"/>
      <c r="CX7" s="594"/>
      <c r="CY7" s="595"/>
      <c r="CZ7" s="596">
        <v>20.7</v>
      </c>
      <c r="DA7" s="596"/>
      <c r="DB7" s="596"/>
      <c r="DC7" s="596"/>
      <c r="DD7" s="602">
        <v>1450175</v>
      </c>
      <c r="DE7" s="594"/>
      <c r="DF7" s="594"/>
      <c r="DG7" s="594"/>
      <c r="DH7" s="594"/>
      <c r="DI7" s="594"/>
      <c r="DJ7" s="594"/>
      <c r="DK7" s="594"/>
      <c r="DL7" s="594"/>
      <c r="DM7" s="594"/>
      <c r="DN7" s="594"/>
      <c r="DO7" s="594"/>
      <c r="DP7" s="595"/>
      <c r="DQ7" s="602">
        <v>2214790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17891</v>
      </c>
      <c r="S8" s="594"/>
      <c r="T8" s="594"/>
      <c r="U8" s="594"/>
      <c r="V8" s="594"/>
      <c r="W8" s="594"/>
      <c r="X8" s="594"/>
      <c r="Y8" s="595"/>
      <c r="Z8" s="596">
        <v>0.1</v>
      </c>
      <c r="AA8" s="596"/>
      <c r="AB8" s="596"/>
      <c r="AC8" s="596"/>
      <c r="AD8" s="597">
        <v>17891</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96228</v>
      </c>
      <c r="BH8" s="594"/>
      <c r="BI8" s="594"/>
      <c r="BJ8" s="594"/>
      <c r="BK8" s="594"/>
      <c r="BL8" s="594"/>
      <c r="BM8" s="594"/>
      <c r="BN8" s="595"/>
      <c r="BO8" s="596">
        <v>1.9</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6916535</v>
      </c>
      <c r="CS8" s="594"/>
      <c r="CT8" s="594"/>
      <c r="CU8" s="594"/>
      <c r="CV8" s="594"/>
      <c r="CW8" s="594"/>
      <c r="CX8" s="594"/>
      <c r="CY8" s="595"/>
      <c r="CZ8" s="596">
        <v>36.1</v>
      </c>
      <c r="DA8" s="596"/>
      <c r="DB8" s="596"/>
      <c r="DC8" s="596"/>
      <c r="DD8" s="602">
        <v>19504</v>
      </c>
      <c r="DE8" s="594"/>
      <c r="DF8" s="594"/>
      <c r="DG8" s="594"/>
      <c r="DH8" s="594"/>
      <c r="DI8" s="594"/>
      <c r="DJ8" s="594"/>
      <c r="DK8" s="594"/>
      <c r="DL8" s="594"/>
      <c r="DM8" s="594"/>
      <c r="DN8" s="594"/>
      <c r="DO8" s="594"/>
      <c r="DP8" s="595"/>
      <c r="DQ8" s="602">
        <v>3167057</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14994</v>
      </c>
      <c r="S9" s="594"/>
      <c r="T9" s="594"/>
      <c r="U9" s="594"/>
      <c r="V9" s="594"/>
      <c r="W9" s="594"/>
      <c r="X9" s="594"/>
      <c r="Y9" s="595"/>
      <c r="Z9" s="596">
        <v>0.1</v>
      </c>
      <c r="AA9" s="596"/>
      <c r="AB9" s="596"/>
      <c r="AC9" s="596"/>
      <c r="AD9" s="597">
        <v>14994</v>
      </c>
      <c r="AE9" s="597"/>
      <c r="AF9" s="597"/>
      <c r="AG9" s="597"/>
      <c r="AH9" s="597"/>
      <c r="AI9" s="597"/>
      <c r="AJ9" s="597"/>
      <c r="AK9" s="597"/>
      <c r="AL9" s="598">
        <v>0.2</v>
      </c>
      <c r="AM9" s="599"/>
      <c r="AN9" s="599"/>
      <c r="AO9" s="600"/>
      <c r="AP9" s="590" t="s">
        <v>222</v>
      </c>
      <c r="AQ9" s="591"/>
      <c r="AR9" s="591"/>
      <c r="AS9" s="591"/>
      <c r="AT9" s="591"/>
      <c r="AU9" s="591"/>
      <c r="AV9" s="591"/>
      <c r="AW9" s="591"/>
      <c r="AX9" s="591"/>
      <c r="AY9" s="591"/>
      <c r="AZ9" s="591"/>
      <c r="BA9" s="591"/>
      <c r="BB9" s="591"/>
      <c r="BC9" s="591"/>
      <c r="BD9" s="591"/>
      <c r="BE9" s="591"/>
      <c r="BF9" s="592"/>
      <c r="BG9" s="593">
        <v>2165906</v>
      </c>
      <c r="BH9" s="594"/>
      <c r="BI9" s="594"/>
      <c r="BJ9" s="594"/>
      <c r="BK9" s="594"/>
      <c r="BL9" s="594"/>
      <c r="BM9" s="594"/>
      <c r="BN9" s="595"/>
      <c r="BO9" s="596">
        <v>43.7</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1998284</v>
      </c>
      <c r="CS9" s="594"/>
      <c r="CT9" s="594"/>
      <c r="CU9" s="594"/>
      <c r="CV9" s="594"/>
      <c r="CW9" s="594"/>
      <c r="CX9" s="594"/>
      <c r="CY9" s="595"/>
      <c r="CZ9" s="596">
        <v>10.4</v>
      </c>
      <c r="DA9" s="596"/>
      <c r="DB9" s="596"/>
      <c r="DC9" s="596"/>
      <c r="DD9" s="602">
        <v>25148</v>
      </c>
      <c r="DE9" s="594"/>
      <c r="DF9" s="594"/>
      <c r="DG9" s="594"/>
      <c r="DH9" s="594"/>
      <c r="DI9" s="594"/>
      <c r="DJ9" s="594"/>
      <c r="DK9" s="594"/>
      <c r="DL9" s="594"/>
      <c r="DM9" s="594"/>
      <c r="DN9" s="594"/>
      <c r="DO9" s="594"/>
      <c r="DP9" s="595"/>
      <c r="DQ9" s="602">
        <v>1961823</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886856</v>
      </c>
      <c r="S10" s="594"/>
      <c r="T10" s="594"/>
      <c r="U10" s="594"/>
      <c r="V10" s="594"/>
      <c r="W10" s="594"/>
      <c r="X10" s="594"/>
      <c r="Y10" s="595"/>
      <c r="Z10" s="596">
        <v>4.5</v>
      </c>
      <c r="AA10" s="596"/>
      <c r="AB10" s="596"/>
      <c r="AC10" s="596"/>
      <c r="AD10" s="597">
        <v>886856</v>
      </c>
      <c r="AE10" s="597"/>
      <c r="AF10" s="597"/>
      <c r="AG10" s="597"/>
      <c r="AH10" s="597"/>
      <c r="AI10" s="597"/>
      <c r="AJ10" s="597"/>
      <c r="AK10" s="597"/>
      <c r="AL10" s="598">
        <v>9</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101676</v>
      </c>
      <c r="BH10" s="594"/>
      <c r="BI10" s="594"/>
      <c r="BJ10" s="594"/>
      <c r="BK10" s="594"/>
      <c r="BL10" s="594"/>
      <c r="BM10" s="594"/>
      <c r="BN10" s="595"/>
      <c r="BO10" s="596">
        <v>2.1</v>
      </c>
      <c r="BP10" s="596"/>
      <c r="BQ10" s="596"/>
      <c r="BR10" s="596"/>
      <c r="BS10" s="602" t="s">
        <v>110</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36001</v>
      </c>
      <c r="CS10" s="594"/>
      <c r="CT10" s="594"/>
      <c r="CU10" s="594"/>
      <c r="CV10" s="594"/>
      <c r="CW10" s="594"/>
      <c r="CX10" s="594"/>
      <c r="CY10" s="595"/>
      <c r="CZ10" s="596">
        <v>0.2</v>
      </c>
      <c r="DA10" s="596"/>
      <c r="DB10" s="596"/>
      <c r="DC10" s="596"/>
      <c r="DD10" s="602" t="s">
        <v>110</v>
      </c>
      <c r="DE10" s="594"/>
      <c r="DF10" s="594"/>
      <c r="DG10" s="594"/>
      <c r="DH10" s="594"/>
      <c r="DI10" s="594"/>
      <c r="DJ10" s="594"/>
      <c r="DK10" s="594"/>
      <c r="DL10" s="594"/>
      <c r="DM10" s="594"/>
      <c r="DN10" s="594"/>
      <c r="DO10" s="594"/>
      <c r="DP10" s="595"/>
      <c r="DQ10" s="602">
        <v>34822</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5277</v>
      </c>
      <c r="S11" s="594"/>
      <c r="T11" s="594"/>
      <c r="U11" s="594"/>
      <c r="V11" s="594"/>
      <c r="W11" s="594"/>
      <c r="X11" s="594"/>
      <c r="Y11" s="595"/>
      <c r="Z11" s="596">
        <v>0</v>
      </c>
      <c r="AA11" s="596"/>
      <c r="AB11" s="596"/>
      <c r="AC11" s="596"/>
      <c r="AD11" s="597">
        <v>5277</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143387</v>
      </c>
      <c r="BH11" s="594"/>
      <c r="BI11" s="594"/>
      <c r="BJ11" s="594"/>
      <c r="BK11" s="594"/>
      <c r="BL11" s="594"/>
      <c r="BM11" s="594"/>
      <c r="BN11" s="595"/>
      <c r="BO11" s="596">
        <v>2.9</v>
      </c>
      <c r="BP11" s="596"/>
      <c r="BQ11" s="596"/>
      <c r="BR11" s="596"/>
      <c r="BS11" s="602">
        <v>12437</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297348</v>
      </c>
      <c r="CS11" s="594"/>
      <c r="CT11" s="594"/>
      <c r="CU11" s="594"/>
      <c r="CV11" s="594"/>
      <c r="CW11" s="594"/>
      <c r="CX11" s="594"/>
      <c r="CY11" s="595"/>
      <c r="CZ11" s="596">
        <v>1.6</v>
      </c>
      <c r="DA11" s="596"/>
      <c r="DB11" s="596"/>
      <c r="DC11" s="596"/>
      <c r="DD11" s="602">
        <v>6407</v>
      </c>
      <c r="DE11" s="594"/>
      <c r="DF11" s="594"/>
      <c r="DG11" s="594"/>
      <c r="DH11" s="594"/>
      <c r="DI11" s="594"/>
      <c r="DJ11" s="594"/>
      <c r="DK11" s="594"/>
      <c r="DL11" s="594"/>
      <c r="DM11" s="594"/>
      <c r="DN11" s="594"/>
      <c r="DO11" s="594"/>
      <c r="DP11" s="595"/>
      <c r="DQ11" s="602">
        <v>210093</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1977411</v>
      </c>
      <c r="BH12" s="594"/>
      <c r="BI12" s="594"/>
      <c r="BJ12" s="594"/>
      <c r="BK12" s="594"/>
      <c r="BL12" s="594"/>
      <c r="BM12" s="594"/>
      <c r="BN12" s="595"/>
      <c r="BO12" s="596">
        <v>39.9</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366954</v>
      </c>
      <c r="CS12" s="594"/>
      <c r="CT12" s="594"/>
      <c r="CU12" s="594"/>
      <c r="CV12" s="594"/>
      <c r="CW12" s="594"/>
      <c r="CX12" s="594"/>
      <c r="CY12" s="595"/>
      <c r="CZ12" s="596">
        <v>1.9</v>
      </c>
      <c r="DA12" s="596"/>
      <c r="DB12" s="596"/>
      <c r="DC12" s="596"/>
      <c r="DD12" s="602" t="s">
        <v>110</v>
      </c>
      <c r="DE12" s="594"/>
      <c r="DF12" s="594"/>
      <c r="DG12" s="594"/>
      <c r="DH12" s="594"/>
      <c r="DI12" s="594"/>
      <c r="DJ12" s="594"/>
      <c r="DK12" s="594"/>
      <c r="DL12" s="594"/>
      <c r="DM12" s="594"/>
      <c r="DN12" s="594"/>
      <c r="DO12" s="594"/>
      <c r="DP12" s="595"/>
      <c r="DQ12" s="602">
        <v>334279</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23574</v>
      </c>
      <c r="S13" s="594"/>
      <c r="T13" s="594"/>
      <c r="U13" s="594"/>
      <c r="V13" s="594"/>
      <c r="W13" s="594"/>
      <c r="X13" s="594"/>
      <c r="Y13" s="595"/>
      <c r="Z13" s="596">
        <v>0.1</v>
      </c>
      <c r="AA13" s="596"/>
      <c r="AB13" s="596"/>
      <c r="AC13" s="596"/>
      <c r="AD13" s="597">
        <v>23574</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1967815</v>
      </c>
      <c r="BH13" s="594"/>
      <c r="BI13" s="594"/>
      <c r="BJ13" s="594"/>
      <c r="BK13" s="594"/>
      <c r="BL13" s="594"/>
      <c r="BM13" s="594"/>
      <c r="BN13" s="595"/>
      <c r="BO13" s="596">
        <v>39.700000000000003</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2020923</v>
      </c>
      <c r="CS13" s="594"/>
      <c r="CT13" s="594"/>
      <c r="CU13" s="594"/>
      <c r="CV13" s="594"/>
      <c r="CW13" s="594"/>
      <c r="CX13" s="594"/>
      <c r="CY13" s="595"/>
      <c r="CZ13" s="596">
        <v>10.5</v>
      </c>
      <c r="DA13" s="596"/>
      <c r="DB13" s="596"/>
      <c r="DC13" s="596"/>
      <c r="DD13" s="602">
        <v>1109035</v>
      </c>
      <c r="DE13" s="594"/>
      <c r="DF13" s="594"/>
      <c r="DG13" s="594"/>
      <c r="DH13" s="594"/>
      <c r="DI13" s="594"/>
      <c r="DJ13" s="594"/>
      <c r="DK13" s="594"/>
      <c r="DL13" s="594"/>
      <c r="DM13" s="594"/>
      <c r="DN13" s="594"/>
      <c r="DO13" s="594"/>
      <c r="DP13" s="595"/>
      <c r="DQ13" s="602">
        <v>1048422</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121634</v>
      </c>
      <c r="BH14" s="594"/>
      <c r="BI14" s="594"/>
      <c r="BJ14" s="594"/>
      <c r="BK14" s="594"/>
      <c r="BL14" s="594"/>
      <c r="BM14" s="594"/>
      <c r="BN14" s="595"/>
      <c r="BO14" s="596">
        <v>2.5</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580672</v>
      </c>
      <c r="CS14" s="594"/>
      <c r="CT14" s="594"/>
      <c r="CU14" s="594"/>
      <c r="CV14" s="594"/>
      <c r="CW14" s="594"/>
      <c r="CX14" s="594"/>
      <c r="CY14" s="595"/>
      <c r="CZ14" s="596">
        <v>3</v>
      </c>
      <c r="DA14" s="596"/>
      <c r="DB14" s="596"/>
      <c r="DC14" s="596"/>
      <c r="DD14" s="602">
        <v>24136</v>
      </c>
      <c r="DE14" s="594"/>
      <c r="DF14" s="594"/>
      <c r="DG14" s="594"/>
      <c r="DH14" s="594"/>
      <c r="DI14" s="594"/>
      <c r="DJ14" s="594"/>
      <c r="DK14" s="594"/>
      <c r="DL14" s="594"/>
      <c r="DM14" s="594"/>
      <c r="DN14" s="594"/>
      <c r="DO14" s="594"/>
      <c r="DP14" s="595"/>
      <c r="DQ14" s="602">
        <v>579684</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37349</v>
      </c>
      <c r="S15" s="594"/>
      <c r="T15" s="594"/>
      <c r="U15" s="594"/>
      <c r="V15" s="594"/>
      <c r="W15" s="594"/>
      <c r="X15" s="594"/>
      <c r="Y15" s="595"/>
      <c r="Z15" s="596">
        <v>0.2</v>
      </c>
      <c r="AA15" s="596"/>
      <c r="AB15" s="596"/>
      <c r="AC15" s="596"/>
      <c r="AD15" s="597">
        <v>37349</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353529</v>
      </c>
      <c r="BH15" s="594"/>
      <c r="BI15" s="594"/>
      <c r="BJ15" s="594"/>
      <c r="BK15" s="594"/>
      <c r="BL15" s="594"/>
      <c r="BM15" s="594"/>
      <c r="BN15" s="595"/>
      <c r="BO15" s="596">
        <v>7.1</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1584391</v>
      </c>
      <c r="CS15" s="594"/>
      <c r="CT15" s="594"/>
      <c r="CU15" s="594"/>
      <c r="CV15" s="594"/>
      <c r="CW15" s="594"/>
      <c r="CX15" s="594"/>
      <c r="CY15" s="595"/>
      <c r="CZ15" s="596">
        <v>8.3000000000000007</v>
      </c>
      <c r="DA15" s="596"/>
      <c r="DB15" s="596"/>
      <c r="DC15" s="596"/>
      <c r="DD15" s="602">
        <v>219977</v>
      </c>
      <c r="DE15" s="594"/>
      <c r="DF15" s="594"/>
      <c r="DG15" s="594"/>
      <c r="DH15" s="594"/>
      <c r="DI15" s="594"/>
      <c r="DJ15" s="594"/>
      <c r="DK15" s="594"/>
      <c r="DL15" s="594"/>
      <c r="DM15" s="594"/>
      <c r="DN15" s="594"/>
      <c r="DO15" s="594"/>
      <c r="DP15" s="595"/>
      <c r="DQ15" s="602">
        <v>1127758</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4044725</v>
      </c>
      <c r="S16" s="594"/>
      <c r="T16" s="594"/>
      <c r="U16" s="594"/>
      <c r="V16" s="594"/>
      <c r="W16" s="594"/>
      <c r="X16" s="594"/>
      <c r="Y16" s="595"/>
      <c r="Z16" s="596">
        <v>20.399999999999999</v>
      </c>
      <c r="AA16" s="596"/>
      <c r="AB16" s="596"/>
      <c r="AC16" s="596"/>
      <c r="AD16" s="597">
        <v>3638746</v>
      </c>
      <c r="AE16" s="597"/>
      <c r="AF16" s="597"/>
      <c r="AG16" s="597"/>
      <c r="AH16" s="597"/>
      <c r="AI16" s="597"/>
      <c r="AJ16" s="597"/>
      <c r="AK16" s="597"/>
      <c r="AL16" s="598">
        <v>37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484</v>
      </c>
      <c r="CS16" s="594"/>
      <c r="CT16" s="594"/>
      <c r="CU16" s="594"/>
      <c r="CV16" s="594"/>
      <c r="CW16" s="594"/>
      <c r="CX16" s="594"/>
      <c r="CY16" s="595"/>
      <c r="CZ16" s="596">
        <v>0</v>
      </c>
      <c r="DA16" s="596"/>
      <c r="DB16" s="596"/>
      <c r="DC16" s="596"/>
      <c r="DD16" s="602" t="s">
        <v>110</v>
      </c>
      <c r="DE16" s="594"/>
      <c r="DF16" s="594"/>
      <c r="DG16" s="594"/>
      <c r="DH16" s="594"/>
      <c r="DI16" s="594"/>
      <c r="DJ16" s="594"/>
      <c r="DK16" s="594"/>
      <c r="DL16" s="594"/>
      <c r="DM16" s="594"/>
      <c r="DN16" s="594"/>
      <c r="DO16" s="594"/>
      <c r="DP16" s="595"/>
      <c r="DQ16" s="602">
        <v>484</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3638746</v>
      </c>
      <c r="S17" s="594"/>
      <c r="T17" s="594"/>
      <c r="U17" s="594"/>
      <c r="V17" s="594"/>
      <c r="W17" s="594"/>
      <c r="X17" s="594"/>
      <c r="Y17" s="595"/>
      <c r="Z17" s="596">
        <v>18.3</v>
      </c>
      <c r="AA17" s="596"/>
      <c r="AB17" s="596"/>
      <c r="AC17" s="596"/>
      <c r="AD17" s="597">
        <v>3638746</v>
      </c>
      <c r="AE17" s="597"/>
      <c r="AF17" s="597"/>
      <c r="AG17" s="597"/>
      <c r="AH17" s="597"/>
      <c r="AI17" s="597"/>
      <c r="AJ17" s="597"/>
      <c r="AK17" s="597"/>
      <c r="AL17" s="598">
        <v>37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1267934</v>
      </c>
      <c r="CS17" s="594"/>
      <c r="CT17" s="594"/>
      <c r="CU17" s="594"/>
      <c r="CV17" s="594"/>
      <c r="CW17" s="594"/>
      <c r="CX17" s="594"/>
      <c r="CY17" s="595"/>
      <c r="CZ17" s="596">
        <v>6.6</v>
      </c>
      <c r="DA17" s="596"/>
      <c r="DB17" s="596"/>
      <c r="DC17" s="596"/>
      <c r="DD17" s="602" t="s">
        <v>110</v>
      </c>
      <c r="DE17" s="594"/>
      <c r="DF17" s="594"/>
      <c r="DG17" s="594"/>
      <c r="DH17" s="594"/>
      <c r="DI17" s="594"/>
      <c r="DJ17" s="594"/>
      <c r="DK17" s="594"/>
      <c r="DL17" s="594"/>
      <c r="DM17" s="594"/>
      <c r="DN17" s="594"/>
      <c r="DO17" s="594"/>
      <c r="DP17" s="595"/>
      <c r="DQ17" s="602">
        <v>1264934</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367862</v>
      </c>
      <c r="S18" s="594"/>
      <c r="T18" s="594"/>
      <c r="U18" s="594"/>
      <c r="V18" s="594"/>
      <c r="W18" s="594"/>
      <c r="X18" s="594"/>
      <c r="Y18" s="595"/>
      <c r="Z18" s="596">
        <v>1.9</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38117</v>
      </c>
      <c r="S19" s="594"/>
      <c r="T19" s="594"/>
      <c r="U19" s="594"/>
      <c r="V19" s="594"/>
      <c r="W19" s="594"/>
      <c r="X19" s="594"/>
      <c r="Y19" s="595"/>
      <c r="Z19" s="596">
        <v>0.2</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110</v>
      </c>
      <c r="BH19" s="594"/>
      <c r="BI19" s="594"/>
      <c r="BJ19" s="594"/>
      <c r="BK19" s="594"/>
      <c r="BL19" s="594"/>
      <c r="BM19" s="594"/>
      <c r="BN19" s="595"/>
      <c r="BO19" s="596" t="s">
        <v>110</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10189228</v>
      </c>
      <c r="S20" s="594"/>
      <c r="T20" s="594"/>
      <c r="U20" s="594"/>
      <c r="V20" s="594"/>
      <c r="W20" s="594"/>
      <c r="X20" s="594"/>
      <c r="Y20" s="595"/>
      <c r="Z20" s="596">
        <v>51.4</v>
      </c>
      <c r="AA20" s="596"/>
      <c r="AB20" s="596"/>
      <c r="AC20" s="596"/>
      <c r="AD20" s="597">
        <v>9783249</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110</v>
      </c>
      <c r="BH20" s="594"/>
      <c r="BI20" s="594"/>
      <c r="BJ20" s="594"/>
      <c r="BK20" s="594"/>
      <c r="BL20" s="594"/>
      <c r="BM20" s="594"/>
      <c r="BN20" s="595"/>
      <c r="BO20" s="596" t="s">
        <v>110</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19178434</v>
      </c>
      <c r="CS20" s="594"/>
      <c r="CT20" s="594"/>
      <c r="CU20" s="594"/>
      <c r="CV20" s="594"/>
      <c r="CW20" s="594"/>
      <c r="CX20" s="594"/>
      <c r="CY20" s="595"/>
      <c r="CZ20" s="596">
        <v>100</v>
      </c>
      <c r="DA20" s="596"/>
      <c r="DB20" s="596"/>
      <c r="DC20" s="596"/>
      <c r="DD20" s="602">
        <v>2854382</v>
      </c>
      <c r="DE20" s="594"/>
      <c r="DF20" s="594"/>
      <c r="DG20" s="594"/>
      <c r="DH20" s="594"/>
      <c r="DI20" s="594"/>
      <c r="DJ20" s="594"/>
      <c r="DK20" s="594"/>
      <c r="DL20" s="594"/>
      <c r="DM20" s="594"/>
      <c r="DN20" s="594"/>
      <c r="DO20" s="594"/>
      <c r="DP20" s="595"/>
      <c r="DQ20" s="602">
        <v>12083021</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7433</v>
      </c>
      <c r="S21" s="594"/>
      <c r="T21" s="594"/>
      <c r="U21" s="594"/>
      <c r="V21" s="594"/>
      <c r="W21" s="594"/>
      <c r="X21" s="594"/>
      <c r="Y21" s="595"/>
      <c r="Z21" s="596">
        <v>0</v>
      </c>
      <c r="AA21" s="596"/>
      <c r="AB21" s="596"/>
      <c r="AC21" s="596"/>
      <c r="AD21" s="597">
        <v>7433</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261359</v>
      </c>
      <c r="S22" s="594"/>
      <c r="T22" s="594"/>
      <c r="U22" s="594"/>
      <c r="V22" s="594"/>
      <c r="W22" s="594"/>
      <c r="X22" s="594"/>
      <c r="Y22" s="595"/>
      <c r="Z22" s="596">
        <v>1.3</v>
      </c>
      <c r="AA22" s="596"/>
      <c r="AB22" s="596"/>
      <c r="AC22" s="596"/>
      <c r="AD22" s="597" t="s">
        <v>110</v>
      </c>
      <c r="AE22" s="597"/>
      <c r="AF22" s="597"/>
      <c r="AG22" s="597"/>
      <c r="AH22" s="597"/>
      <c r="AI22" s="597"/>
      <c r="AJ22" s="597"/>
      <c r="AK22" s="597"/>
      <c r="AL22" s="598" t="s">
        <v>110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132936</v>
      </c>
      <c r="S23" s="594"/>
      <c r="T23" s="594"/>
      <c r="U23" s="594"/>
      <c r="V23" s="594"/>
      <c r="W23" s="594"/>
      <c r="X23" s="594"/>
      <c r="Y23" s="595"/>
      <c r="Z23" s="596">
        <v>0.7</v>
      </c>
      <c r="AA23" s="596"/>
      <c r="AB23" s="596"/>
      <c r="AC23" s="596"/>
      <c r="AD23" s="597">
        <v>16122</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28867</v>
      </c>
      <c r="S24" s="594"/>
      <c r="T24" s="594"/>
      <c r="U24" s="594"/>
      <c r="V24" s="594"/>
      <c r="W24" s="594"/>
      <c r="X24" s="594"/>
      <c r="Y24" s="595"/>
      <c r="Z24" s="596">
        <v>0.1</v>
      </c>
      <c r="AA24" s="596"/>
      <c r="AB24" s="596"/>
      <c r="AC24" s="596"/>
      <c r="AD24" s="597" t="s">
        <v>110</v>
      </c>
      <c r="AE24" s="597"/>
      <c r="AF24" s="597"/>
      <c r="AG24" s="597"/>
      <c r="AH24" s="597"/>
      <c r="AI24" s="597"/>
      <c r="AJ24" s="597"/>
      <c r="AK24" s="597"/>
      <c r="AL24" s="598" t="s">
        <v>110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8447350</v>
      </c>
      <c r="CS24" s="583"/>
      <c r="CT24" s="583"/>
      <c r="CU24" s="583"/>
      <c r="CV24" s="583"/>
      <c r="CW24" s="583"/>
      <c r="CX24" s="583"/>
      <c r="CY24" s="584"/>
      <c r="CZ24" s="620">
        <v>44</v>
      </c>
      <c r="DA24" s="621"/>
      <c r="DB24" s="621"/>
      <c r="DC24" s="622"/>
      <c r="DD24" s="619">
        <v>4996373</v>
      </c>
      <c r="DE24" s="583"/>
      <c r="DF24" s="583"/>
      <c r="DG24" s="583"/>
      <c r="DH24" s="583"/>
      <c r="DI24" s="583"/>
      <c r="DJ24" s="583"/>
      <c r="DK24" s="584"/>
      <c r="DL24" s="619">
        <v>4902642</v>
      </c>
      <c r="DM24" s="583"/>
      <c r="DN24" s="583"/>
      <c r="DO24" s="583"/>
      <c r="DP24" s="583"/>
      <c r="DQ24" s="583"/>
      <c r="DR24" s="583"/>
      <c r="DS24" s="583"/>
      <c r="DT24" s="583"/>
      <c r="DU24" s="583"/>
      <c r="DV24" s="584"/>
      <c r="DW24" s="587">
        <v>46.4</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3597190</v>
      </c>
      <c r="S25" s="594"/>
      <c r="T25" s="594"/>
      <c r="U25" s="594"/>
      <c r="V25" s="594"/>
      <c r="W25" s="594"/>
      <c r="X25" s="594"/>
      <c r="Y25" s="595"/>
      <c r="Z25" s="596">
        <v>18.100000000000001</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2460433</v>
      </c>
      <c r="CS25" s="625"/>
      <c r="CT25" s="625"/>
      <c r="CU25" s="625"/>
      <c r="CV25" s="625"/>
      <c r="CW25" s="625"/>
      <c r="CX25" s="625"/>
      <c r="CY25" s="626"/>
      <c r="CZ25" s="627">
        <v>12.8</v>
      </c>
      <c r="DA25" s="628"/>
      <c r="DB25" s="628"/>
      <c r="DC25" s="629"/>
      <c r="DD25" s="602">
        <v>2274974</v>
      </c>
      <c r="DE25" s="625"/>
      <c r="DF25" s="625"/>
      <c r="DG25" s="625"/>
      <c r="DH25" s="625"/>
      <c r="DI25" s="625"/>
      <c r="DJ25" s="625"/>
      <c r="DK25" s="626"/>
      <c r="DL25" s="602">
        <v>2181306</v>
      </c>
      <c r="DM25" s="625"/>
      <c r="DN25" s="625"/>
      <c r="DO25" s="625"/>
      <c r="DP25" s="625"/>
      <c r="DQ25" s="625"/>
      <c r="DR25" s="625"/>
      <c r="DS25" s="625"/>
      <c r="DT25" s="625"/>
      <c r="DU25" s="625"/>
      <c r="DV25" s="626"/>
      <c r="DW25" s="598">
        <v>20.6</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v>17414</v>
      </c>
      <c r="S26" s="594"/>
      <c r="T26" s="594"/>
      <c r="U26" s="594"/>
      <c r="V26" s="594"/>
      <c r="W26" s="594"/>
      <c r="X26" s="594"/>
      <c r="Y26" s="595"/>
      <c r="Z26" s="596">
        <v>0.1</v>
      </c>
      <c r="AA26" s="596"/>
      <c r="AB26" s="596"/>
      <c r="AC26" s="596"/>
      <c r="AD26" s="597">
        <v>17414</v>
      </c>
      <c r="AE26" s="597"/>
      <c r="AF26" s="597"/>
      <c r="AG26" s="597"/>
      <c r="AH26" s="597"/>
      <c r="AI26" s="597"/>
      <c r="AJ26" s="597"/>
      <c r="AK26" s="597"/>
      <c r="AL26" s="598">
        <v>0.2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1536572</v>
      </c>
      <c r="CS26" s="594"/>
      <c r="CT26" s="594"/>
      <c r="CU26" s="594"/>
      <c r="CV26" s="594"/>
      <c r="CW26" s="594"/>
      <c r="CX26" s="594"/>
      <c r="CY26" s="595"/>
      <c r="CZ26" s="627">
        <v>8</v>
      </c>
      <c r="DA26" s="628"/>
      <c r="DB26" s="628"/>
      <c r="DC26" s="629"/>
      <c r="DD26" s="602">
        <v>1389276</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1489236</v>
      </c>
      <c r="S27" s="594"/>
      <c r="T27" s="594"/>
      <c r="U27" s="594"/>
      <c r="V27" s="594"/>
      <c r="W27" s="594"/>
      <c r="X27" s="594"/>
      <c r="Y27" s="595"/>
      <c r="Z27" s="596">
        <v>7.5</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4959771</v>
      </c>
      <c r="BH27" s="594"/>
      <c r="BI27" s="594"/>
      <c r="BJ27" s="594"/>
      <c r="BK27" s="594"/>
      <c r="BL27" s="594"/>
      <c r="BM27" s="594"/>
      <c r="BN27" s="595"/>
      <c r="BO27" s="596">
        <v>100</v>
      </c>
      <c r="BP27" s="596"/>
      <c r="BQ27" s="596"/>
      <c r="BR27" s="596"/>
      <c r="BS27" s="602">
        <v>12437</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4718985</v>
      </c>
      <c r="CS27" s="625"/>
      <c r="CT27" s="625"/>
      <c r="CU27" s="625"/>
      <c r="CV27" s="625"/>
      <c r="CW27" s="625"/>
      <c r="CX27" s="625"/>
      <c r="CY27" s="626"/>
      <c r="CZ27" s="627">
        <v>24.6</v>
      </c>
      <c r="DA27" s="628"/>
      <c r="DB27" s="628"/>
      <c r="DC27" s="629"/>
      <c r="DD27" s="602">
        <v>1456467</v>
      </c>
      <c r="DE27" s="625"/>
      <c r="DF27" s="625"/>
      <c r="DG27" s="625"/>
      <c r="DH27" s="625"/>
      <c r="DI27" s="625"/>
      <c r="DJ27" s="625"/>
      <c r="DK27" s="626"/>
      <c r="DL27" s="602">
        <v>1456404</v>
      </c>
      <c r="DM27" s="625"/>
      <c r="DN27" s="625"/>
      <c r="DO27" s="625"/>
      <c r="DP27" s="625"/>
      <c r="DQ27" s="625"/>
      <c r="DR27" s="625"/>
      <c r="DS27" s="625"/>
      <c r="DT27" s="625"/>
      <c r="DU27" s="625"/>
      <c r="DV27" s="626"/>
      <c r="DW27" s="598">
        <v>13.8</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69924</v>
      </c>
      <c r="S28" s="594"/>
      <c r="T28" s="594"/>
      <c r="U28" s="594"/>
      <c r="V28" s="594"/>
      <c r="W28" s="594"/>
      <c r="X28" s="594"/>
      <c r="Y28" s="595"/>
      <c r="Z28" s="596">
        <v>0.4</v>
      </c>
      <c r="AA28" s="596"/>
      <c r="AB28" s="596"/>
      <c r="AC28" s="596"/>
      <c r="AD28" s="597">
        <v>8148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1267932</v>
      </c>
      <c r="CS28" s="594"/>
      <c r="CT28" s="594"/>
      <c r="CU28" s="594"/>
      <c r="CV28" s="594"/>
      <c r="CW28" s="594"/>
      <c r="CX28" s="594"/>
      <c r="CY28" s="595"/>
      <c r="CZ28" s="627">
        <v>6.6</v>
      </c>
      <c r="DA28" s="628"/>
      <c r="DB28" s="628"/>
      <c r="DC28" s="629"/>
      <c r="DD28" s="602">
        <v>1264932</v>
      </c>
      <c r="DE28" s="594"/>
      <c r="DF28" s="594"/>
      <c r="DG28" s="594"/>
      <c r="DH28" s="594"/>
      <c r="DI28" s="594"/>
      <c r="DJ28" s="594"/>
      <c r="DK28" s="595"/>
      <c r="DL28" s="602">
        <v>1264932</v>
      </c>
      <c r="DM28" s="594"/>
      <c r="DN28" s="594"/>
      <c r="DO28" s="594"/>
      <c r="DP28" s="594"/>
      <c r="DQ28" s="594"/>
      <c r="DR28" s="594"/>
      <c r="DS28" s="594"/>
      <c r="DT28" s="594"/>
      <c r="DU28" s="594"/>
      <c r="DV28" s="595"/>
      <c r="DW28" s="598">
        <v>12</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71230</v>
      </c>
      <c r="S29" s="594"/>
      <c r="T29" s="594"/>
      <c r="U29" s="594"/>
      <c r="V29" s="594"/>
      <c r="W29" s="594"/>
      <c r="X29" s="594"/>
      <c r="Y29" s="595"/>
      <c r="Z29" s="596">
        <v>0.4</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57</v>
      </c>
      <c r="CG29" s="608"/>
      <c r="CH29" s="608"/>
      <c r="CI29" s="608"/>
      <c r="CJ29" s="608"/>
      <c r="CK29" s="608"/>
      <c r="CL29" s="608"/>
      <c r="CM29" s="608"/>
      <c r="CN29" s="608"/>
      <c r="CO29" s="608"/>
      <c r="CP29" s="608"/>
      <c r="CQ29" s="609"/>
      <c r="CR29" s="593">
        <v>1267761</v>
      </c>
      <c r="CS29" s="625"/>
      <c r="CT29" s="625"/>
      <c r="CU29" s="625"/>
      <c r="CV29" s="625"/>
      <c r="CW29" s="625"/>
      <c r="CX29" s="625"/>
      <c r="CY29" s="626"/>
      <c r="CZ29" s="627">
        <v>6.6</v>
      </c>
      <c r="DA29" s="628"/>
      <c r="DB29" s="628"/>
      <c r="DC29" s="629"/>
      <c r="DD29" s="602">
        <v>1264761</v>
      </c>
      <c r="DE29" s="625"/>
      <c r="DF29" s="625"/>
      <c r="DG29" s="625"/>
      <c r="DH29" s="625"/>
      <c r="DI29" s="625"/>
      <c r="DJ29" s="625"/>
      <c r="DK29" s="626"/>
      <c r="DL29" s="602">
        <v>1264761</v>
      </c>
      <c r="DM29" s="625"/>
      <c r="DN29" s="625"/>
      <c r="DO29" s="625"/>
      <c r="DP29" s="625"/>
      <c r="DQ29" s="625"/>
      <c r="DR29" s="625"/>
      <c r="DS29" s="625"/>
      <c r="DT29" s="625"/>
      <c r="DU29" s="625"/>
      <c r="DV29" s="626"/>
      <c r="DW29" s="598">
        <v>12</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901185</v>
      </c>
      <c r="S30" s="594"/>
      <c r="T30" s="594"/>
      <c r="U30" s="594"/>
      <c r="V30" s="594"/>
      <c r="W30" s="594"/>
      <c r="X30" s="594"/>
      <c r="Y30" s="595"/>
      <c r="Z30" s="596">
        <v>4.5</v>
      </c>
      <c r="AA30" s="596"/>
      <c r="AB30" s="596"/>
      <c r="AC30" s="596"/>
      <c r="AD30" s="597" t="s">
        <v>110</v>
      </c>
      <c r="AE30" s="597"/>
      <c r="AF30" s="597"/>
      <c r="AG30" s="597"/>
      <c r="AH30" s="597"/>
      <c r="AI30" s="597"/>
      <c r="AJ30" s="597"/>
      <c r="AK30" s="597"/>
      <c r="AL30" s="598" t="s">
        <v>110</v>
      </c>
      <c r="AM30" s="599"/>
      <c r="AN30" s="599"/>
      <c r="AO30" s="600"/>
      <c r="AP30" s="639" t="s">
        <v>288</v>
      </c>
      <c r="AQ30" s="640"/>
      <c r="AR30" s="640"/>
      <c r="AS30" s="640"/>
      <c r="AT30" s="645" t="s">
        <v>289</v>
      </c>
      <c r="AU30" s="182"/>
      <c r="AV30" s="182"/>
      <c r="AW30" s="182"/>
      <c r="AX30" s="579" t="s">
        <v>168</v>
      </c>
      <c r="AY30" s="580"/>
      <c r="AZ30" s="580"/>
      <c r="BA30" s="580"/>
      <c r="BB30" s="580"/>
      <c r="BC30" s="580"/>
      <c r="BD30" s="580"/>
      <c r="BE30" s="580"/>
      <c r="BF30" s="581"/>
      <c r="BG30" s="651">
        <v>99.4</v>
      </c>
      <c r="BH30" s="652"/>
      <c r="BI30" s="652"/>
      <c r="BJ30" s="652"/>
      <c r="BK30" s="652"/>
      <c r="BL30" s="652"/>
      <c r="BM30" s="588">
        <v>96.5</v>
      </c>
      <c r="BN30" s="652"/>
      <c r="BO30" s="652"/>
      <c r="BP30" s="652"/>
      <c r="BQ30" s="653"/>
      <c r="BR30" s="651">
        <v>99.1</v>
      </c>
      <c r="BS30" s="652"/>
      <c r="BT30" s="652"/>
      <c r="BU30" s="652"/>
      <c r="BV30" s="652"/>
      <c r="BW30" s="652"/>
      <c r="BX30" s="588">
        <v>95.1</v>
      </c>
      <c r="BY30" s="652"/>
      <c r="BZ30" s="652"/>
      <c r="CA30" s="652"/>
      <c r="CB30" s="653"/>
      <c r="CD30" s="656"/>
      <c r="CE30" s="657"/>
      <c r="CF30" s="607" t="s">
        <v>290</v>
      </c>
      <c r="CG30" s="608"/>
      <c r="CH30" s="608"/>
      <c r="CI30" s="608"/>
      <c r="CJ30" s="608"/>
      <c r="CK30" s="608"/>
      <c r="CL30" s="608"/>
      <c r="CM30" s="608"/>
      <c r="CN30" s="608"/>
      <c r="CO30" s="608"/>
      <c r="CP30" s="608"/>
      <c r="CQ30" s="609"/>
      <c r="CR30" s="593">
        <v>1137857</v>
      </c>
      <c r="CS30" s="594"/>
      <c r="CT30" s="594"/>
      <c r="CU30" s="594"/>
      <c r="CV30" s="594"/>
      <c r="CW30" s="594"/>
      <c r="CX30" s="594"/>
      <c r="CY30" s="595"/>
      <c r="CZ30" s="627">
        <v>5.9</v>
      </c>
      <c r="DA30" s="628"/>
      <c r="DB30" s="628"/>
      <c r="DC30" s="629"/>
      <c r="DD30" s="602">
        <v>1134857</v>
      </c>
      <c r="DE30" s="594"/>
      <c r="DF30" s="594"/>
      <c r="DG30" s="594"/>
      <c r="DH30" s="594"/>
      <c r="DI30" s="594"/>
      <c r="DJ30" s="594"/>
      <c r="DK30" s="595"/>
      <c r="DL30" s="602">
        <v>1134857</v>
      </c>
      <c r="DM30" s="594"/>
      <c r="DN30" s="594"/>
      <c r="DO30" s="594"/>
      <c r="DP30" s="594"/>
      <c r="DQ30" s="594"/>
      <c r="DR30" s="594"/>
      <c r="DS30" s="594"/>
      <c r="DT30" s="594"/>
      <c r="DU30" s="594"/>
      <c r="DV30" s="595"/>
      <c r="DW30" s="598">
        <v>10.7</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462882</v>
      </c>
      <c r="S31" s="594"/>
      <c r="T31" s="594"/>
      <c r="U31" s="594"/>
      <c r="V31" s="594"/>
      <c r="W31" s="594"/>
      <c r="X31" s="594"/>
      <c r="Y31" s="595"/>
      <c r="Z31" s="596">
        <v>2.2999999999999998</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99.4</v>
      </c>
      <c r="BH31" s="625"/>
      <c r="BI31" s="625"/>
      <c r="BJ31" s="625"/>
      <c r="BK31" s="625"/>
      <c r="BL31" s="625"/>
      <c r="BM31" s="599">
        <v>97.2</v>
      </c>
      <c r="BN31" s="649"/>
      <c r="BO31" s="649"/>
      <c r="BP31" s="649"/>
      <c r="BQ31" s="650"/>
      <c r="BR31" s="648">
        <v>99.2</v>
      </c>
      <c r="BS31" s="625"/>
      <c r="BT31" s="625"/>
      <c r="BU31" s="625"/>
      <c r="BV31" s="625"/>
      <c r="BW31" s="625"/>
      <c r="BX31" s="599">
        <v>96</v>
      </c>
      <c r="BY31" s="649"/>
      <c r="BZ31" s="649"/>
      <c r="CA31" s="649"/>
      <c r="CB31" s="650"/>
      <c r="CD31" s="656"/>
      <c r="CE31" s="657"/>
      <c r="CF31" s="607" t="s">
        <v>294</v>
      </c>
      <c r="CG31" s="608"/>
      <c r="CH31" s="608"/>
      <c r="CI31" s="608"/>
      <c r="CJ31" s="608"/>
      <c r="CK31" s="608"/>
      <c r="CL31" s="608"/>
      <c r="CM31" s="608"/>
      <c r="CN31" s="608"/>
      <c r="CO31" s="608"/>
      <c r="CP31" s="608"/>
      <c r="CQ31" s="609"/>
      <c r="CR31" s="593">
        <v>129904</v>
      </c>
      <c r="CS31" s="625"/>
      <c r="CT31" s="625"/>
      <c r="CU31" s="625"/>
      <c r="CV31" s="625"/>
      <c r="CW31" s="625"/>
      <c r="CX31" s="625"/>
      <c r="CY31" s="626"/>
      <c r="CZ31" s="627">
        <v>0.7</v>
      </c>
      <c r="DA31" s="628"/>
      <c r="DB31" s="628"/>
      <c r="DC31" s="629"/>
      <c r="DD31" s="602">
        <v>129904</v>
      </c>
      <c r="DE31" s="625"/>
      <c r="DF31" s="625"/>
      <c r="DG31" s="625"/>
      <c r="DH31" s="625"/>
      <c r="DI31" s="625"/>
      <c r="DJ31" s="625"/>
      <c r="DK31" s="626"/>
      <c r="DL31" s="602">
        <v>129904</v>
      </c>
      <c r="DM31" s="625"/>
      <c r="DN31" s="625"/>
      <c r="DO31" s="625"/>
      <c r="DP31" s="625"/>
      <c r="DQ31" s="625"/>
      <c r="DR31" s="625"/>
      <c r="DS31" s="625"/>
      <c r="DT31" s="625"/>
      <c r="DU31" s="625"/>
      <c r="DV31" s="626"/>
      <c r="DW31" s="598">
        <v>1.2</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526427</v>
      </c>
      <c r="S32" s="594"/>
      <c r="T32" s="594"/>
      <c r="U32" s="594"/>
      <c r="V32" s="594"/>
      <c r="W32" s="594"/>
      <c r="X32" s="594"/>
      <c r="Y32" s="595"/>
      <c r="Z32" s="596">
        <v>2.7</v>
      </c>
      <c r="AA32" s="596"/>
      <c r="AB32" s="596"/>
      <c r="AC32" s="596"/>
      <c r="AD32" s="597">
        <v>16</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99.3</v>
      </c>
      <c r="BH32" s="661"/>
      <c r="BI32" s="661"/>
      <c r="BJ32" s="661"/>
      <c r="BK32" s="661"/>
      <c r="BL32" s="661"/>
      <c r="BM32" s="662">
        <v>95.1</v>
      </c>
      <c r="BN32" s="661"/>
      <c r="BO32" s="661"/>
      <c r="BP32" s="661"/>
      <c r="BQ32" s="663"/>
      <c r="BR32" s="660">
        <v>98.7</v>
      </c>
      <c r="BS32" s="661"/>
      <c r="BT32" s="661"/>
      <c r="BU32" s="661"/>
      <c r="BV32" s="661"/>
      <c r="BW32" s="661"/>
      <c r="BX32" s="662">
        <v>93.2</v>
      </c>
      <c r="BY32" s="661"/>
      <c r="BZ32" s="661"/>
      <c r="CA32" s="661"/>
      <c r="CB32" s="663"/>
      <c r="CD32" s="658"/>
      <c r="CE32" s="659"/>
      <c r="CF32" s="607" t="s">
        <v>297</v>
      </c>
      <c r="CG32" s="608"/>
      <c r="CH32" s="608"/>
      <c r="CI32" s="608"/>
      <c r="CJ32" s="608"/>
      <c r="CK32" s="608"/>
      <c r="CL32" s="608"/>
      <c r="CM32" s="608"/>
      <c r="CN32" s="608"/>
      <c r="CO32" s="608"/>
      <c r="CP32" s="608"/>
      <c r="CQ32" s="609"/>
      <c r="CR32" s="593">
        <v>171</v>
      </c>
      <c r="CS32" s="594"/>
      <c r="CT32" s="594"/>
      <c r="CU32" s="594"/>
      <c r="CV32" s="594"/>
      <c r="CW32" s="594"/>
      <c r="CX32" s="594"/>
      <c r="CY32" s="595"/>
      <c r="CZ32" s="627">
        <v>0</v>
      </c>
      <c r="DA32" s="628"/>
      <c r="DB32" s="628"/>
      <c r="DC32" s="629"/>
      <c r="DD32" s="602">
        <v>171</v>
      </c>
      <c r="DE32" s="594"/>
      <c r="DF32" s="594"/>
      <c r="DG32" s="594"/>
      <c r="DH32" s="594"/>
      <c r="DI32" s="594"/>
      <c r="DJ32" s="594"/>
      <c r="DK32" s="595"/>
      <c r="DL32" s="602">
        <v>171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2082953</v>
      </c>
      <c r="S33" s="594"/>
      <c r="T33" s="594"/>
      <c r="U33" s="594"/>
      <c r="V33" s="594"/>
      <c r="W33" s="594"/>
      <c r="X33" s="594"/>
      <c r="Y33" s="595"/>
      <c r="Z33" s="596">
        <v>10.5</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7876218</v>
      </c>
      <c r="CS33" s="625"/>
      <c r="CT33" s="625"/>
      <c r="CU33" s="625"/>
      <c r="CV33" s="625"/>
      <c r="CW33" s="625"/>
      <c r="CX33" s="625"/>
      <c r="CY33" s="626"/>
      <c r="CZ33" s="627">
        <v>41.1</v>
      </c>
      <c r="DA33" s="628"/>
      <c r="DB33" s="628"/>
      <c r="DC33" s="629"/>
      <c r="DD33" s="602">
        <v>6766130</v>
      </c>
      <c r="DE33" s="625"/>
      <c r="DF33" s="625"/>
      <c r="DG33" s="625"/>
      <c r="DH33" s="625"/>
      <c r="DI33" s="625"/>
      <c r="DJ33" s="625"/>
      <c r="DK33" s="626"/>
      <c r="DL33" s="602">
        <v>4840737</v>
      </c>
      <c r="DM33" s="625"/>
      <c r="DN33" s="625"/>
      <c r="DO33" s="625"/>
      <c r="DP33" s="625"/>
      <c r="DQ33" s="625"/>
      <c r="DR33" s="625"/>
      <c r="DS33" s="625"/>
      <c r="DT33" s="625"/>
      <c r="DU33" s="625"/>
      <c r="DV33" s="626"/>
      <c r="DW33" s="598">
        <v>45.8</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2287558</v>
      </c>
      <c r="CS34" s="594"/>
      <c r="CT34" s="594"/>
      <c r="CU34" s="594"/>
      <c r="CV34" s="594"/>
      <c r="CW34" s="594"/>
      <c r="CX34" s="594"/>
      <c r="CY34" s="595"/>
      <c r="CZ34" s="627">
        <v>11.9</v>
      </c>
      <c r="DA34" s="628"/>
      <c r="DB34" s="628"/>
      <c r="DC34" s="629"/>
      <c r="DD34" s="602">
        <v>1758743</v>
      </c>
      <c r="DE34" s="594"/>
      <c r="DF34" s="594"/>
      <c r="DG34" s="594"/>
      <c r="DH34" s="594"/>
      <c r="DI34" s="594"/>
      <c r="DJ34" s="594"/>
      <c r="DK34" s="595"/>
      <c r="DL34" s="602">
        <v>1085869</v>
      </c>
      <c r="DM34" s="594"/>
      <c r="DN34" s="594"/>
      <c r="DO34" s="594"/>
      <c r="DP34" s="594"/>
      <c r="DQ34" s="594"/>
      <c r="DR34" s="594"/>
      <c r="DS34" s="594"/>
      <c r="DT34" s="594"/>
      <c r="DU34" s="594"/>
      <c r="DV34" s="595"/>
      <c r="DW34" s="598">
        <v>10.3</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738353</v>
      </c>
      <c r="S35" s="594"/>
      <c r="T35" s="594"/>
      <c r="U35" s="594"/>
      <c r="V35" s="594"/>
      <c r="W35" s="594"/>
      <c r="X35" s="594"/>
      <c r="Y35" s="595"/>
      <c r="Z35" s="596">
        <v>3.7</v>
      </c>
      <c r="AA35" s="596"/>
      <c r="AB35" s="596"/>
      <c r="AC35" s="596"/>
      <c r="AD35" s="597" t="s">
        <v>110</v>
      </c>
      <c r="AE35" s="597"/>
      <c r="AF35" s="597"/>
      <c r="AG35" s="597"/>
      <c r="AH35" s="597"/>
      <c r="AI35" s="597"/>
      <c r="AJ35" s="597"/>
      <c r="AK35" s="597"/>
      <c r="AL35" s="598" t="s">
        <v>110</v>
      </c>
      <c r="AM35" s="599"/>
      <c r="AN35" s="599"/>
      <c r="AO35" s="600"/>
      <c r="AP35" s="186"/>
      <c r="AQ35" s="604" t="s">
        <v>305</v>
      </c>
      <c r="AR35" s="605"/>
      <c r="AS35" s="605"/>
      <c r="AT35" s="605"/>
      <c r="AU35" s="605"/>
      <c r="AV35" s="605"/>
      <c r="AW35" s="605"/>
      <c r="AX35" s="605"/>
      <c r="AY35" s="606"/>
      <c r="AZ35" s="582">
        <v>1743902</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144820</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288654</v>
      </c>
      <c r="CS35" s="625"/>
      <c r="CT35" s="625"/>
      <c r="CU35" s="625"/>
      <c r="CV35" s="625"/>
      <c r="CW35" s="625"/>
      <c r="CX35" s="625"/>
      <c r="CY35" s="626"/>
      <c r="CZ35" s="627">
        <v>1.5</v>
      </c>
      <c r="DA35" s="628"/>
      <c r="DB35" s="628"/>
      <c r="DC35" s="629"/>
      <c r="DD35" s="602">
        <v>282755</v>
      </c>
      <c r="DE35" s="625"/>
      <c r="DF35" s="625"/>
      <c r="DG35" s="625"/>
      <c r="DH35" s="625"/>
      <c r="DI35" s="625"/>
      <c r="DJ35" s="625"/>
      <c r="DK35" s="626"/>
      <c r="DL35" s="602">
        <v>282576</v>
      </c>
      <c r="DM35" s="625"/>
      <c r="DN35" s="625"/>
      <c r="DO35" s="625"/>
      <c r="DP35" s="625"/>
      <c r="DQ35" s="625"/>
      <c r="DR35" s="625"/>
      <c r="DS35" s="625"/>
      <c r="DT35" s="625"/>
      <c r="DU35" s="625"/>
      <c r="DV35" s="626"/>
      <c r="DW35" s="598">
        <v>2.7</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19838264</v>
      </c>
      <c r="S36" s="666"/>
      <c r="T36" s="666"/>
      <c r="U36" s="666"/>
      <c r="V36" s="666"/>
      <c r="W36" s="666"/>
      <c r="X36" s="666"/>
      <c r="Y36" s="667"/>
      <c r="Z36" s="668">
        <v>100</v>
      </c>
      <c r="AA36" s="668"/>
      <c r="AB36" s="668"/>
      <c r="AC36" s="668"/>
      <c r="AD36" s="669">
        <v>9832382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323281</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118393</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3072127</v>
      </c>
      <c r="CS36" s="594"/>
      <c r="CT36" s="594"/>
      <c r="CU36" s="594"/>
      <c r="CV36" s="594"/>
      <c r="CW36" s="594"/>
      <c r="CX36" s="594"/>
      <c r="CY36" s="595"/>
      <c r="CZ36" s="627">
        <v>16</v>
      </c>
      <c r="DA36" s="628"/>
      <c r="DB36" s="628"/>
      <c r="DC36" s="629"/>
      <c r="DD36" s="602">
        <v>2823410</v>
      </c>
      <c r="DE36" s="594"/>
      <c r="DF36" s="594"/>
      <c r="DG36" s="594"/>
      <c r="DH36" s="594"/>
      <c r="DI36" s="594"/>
      <c r="DJ36" s="594"/>
      <c r="DK36" s="595"/>
      <c r="DL36" s="602">
        <v>2382025</v>
      </c>
      <c r="DM36" s="594"/>
      <c r="DN36" s="594"/>
      <c r="DO36" s="594"/>
      <c r="DP36" s="594"/>
      <c r="DQ36" s="594"/>
      <c r="DR36" s="594"/>
      <c r="DS36" s="594"/>
      <c r="DT36" s="594"/>
      <c r="DU36" s="594"/>
      <c r="DV36" s="595"/>
      <c r="DW36" s="598">
        <v>22.5</v>
      </c>
      <c r="DX36" s="623"/>
      <c r="DY36" s="623"/>
      <c r="DZ36" s="623"/>
      <c r="EA36" s="623"/>
      <c r="EB36" s="623"/>
      <c r="EC36" s="624"/>
    </row>
    <row r="37" spans="2:133" ht="11.25" customHeight="1">
      <c r="AQ37" s="672" t="s">
        <v>312</v>
      </c>
      <c r="AR37" s="673"/>
      <c r="AS37" s="673"/>
      <c r="AT37" s="673"/>
      <c r="AU37" s="673"/>
      <c r="AV37" s="673"/>
      <c r="AW37" s="673"/>
      <c r="AX37" s="673"/>
      <c r="AY37" s="674"/>
      <c r="AZ37" s="593">
        <v>37803</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6786</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1852244</v>
      </c>
      <c r="CS37" s="625"/>
      <c r="CT37" s="625"/>
      <c r="CU37" s="625"/>
      <c r="CV37" s="625"/>
      <c r="CW37" s="625"/>
      <c r="CX37" s="625"/>
      <c r="CY37" s="626"/>
      <c r="CZ37" s="627">
        <v>9.6999999999999993</v>
      </c>
      <c r="DA37" s="628"/>
      <c r="DB37" s="628"/>
      <c r="DC37" s="629"/>
      <c r="DD37" s="602">
        <v>1852244</v>
      </c>
      <c r="DE37" s="625"/>
      <c r="DF37" s="625"/>
      <c r="DG37" s="625"/>
      <c r="DH37" s="625"/>
      <c r="DI37" s="625"/>
      <c r="DJ37" s="625"/>
      <c r="DK37" s="626"/>
      <c r="DL37" s="602">
        <v>1851601</v>
      </c>
      <c r="DM37" s="625"/>
      <c r="DN37" s="625"/>
      <c r="DO37" s="625"/>
      <c r="DP37" s="625"/>
      <c r="DQ37" s="625"/>
      <c r="DR37" s="625"/>
      <c r="DS37" s="625"/>
      <c r="DT37" s="625"/>
      <c r="DU37" s="625"/>
      <c r="DV37" s="626"/>
      <c r="DW37" s="598">
        <v>17.5</v>
      </c>
      <c r="DX37" s="623"/>
      <c r="DY37" s="623"/>
      <c r="DZ37" s="623"/>
      <c r="EA37" s="623"/>
      <c r="EB37" s="623"/>
      <c r="EC37" s="624"/>
    </row>
    <row r="38" spans="2:133" ht="11.25" customHeight="1">
      <c r="AQ38" s="672" t="s">
        <v>315</v>
      </c>
      <c r="AR38" s="673"/>
      <c r="AS38" s="673"/>
      <c r="AT38" s="673"/>
      <c r="AU38" s="673"/>
      <c r="AV38" s="673"/>
      <c r="AW38" s="673"/>
      <c r="AX38" s="673"/>
      <c r="AY38" s="674"/>
      <c r="AZ38" s="593">
        <v>31816</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11376</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1388805</v>
      </c>
      <c r="CS38" s="594"/>
      <c r="CT38" s="594"/>
      <c r="CU38" s="594"/>
      <c r="CV38" s="594"/>
      <c r="CW38" s="594"/>
      <c r="CX38" s="594"/>
      <c r="CY38" s="595"/>
      <c r="CZ38" s="627">
        <v>7.2</v>
      </c>
      <c r="DA38" s="628"/>
      <c r="DB38" s="628"/>
      <c r="DC38" s="629"/>
      <c r="DD38" s="602">
        <v>1131825</v>
      </c>
      <c r="DE38" s="594"/>
      <c r="DF38" s="594"/>
      <c r="DG38" s="594"/>
      <c r="DH38" s="594"/>
      <c r="DI38" s="594"/>
      <c r="DJ38" s="594"/>
      <c r="DK38" s="595"/>
      <c r="DL38" s="602">
        <v>1090267</v>
      </c>
      <c r="DM38" s="594"/>
      <c r="DN38" s="594"/>
      <c r="DO38" s="594"/>
      <c r="DP38" s="594"/>
      <c r="DQ38" s="594"/>
      <c r="DR38" s="594"/>
      <c r="DS38" s="594"/>
      <c r="DT38" s="594"/>
      <c r="DU38" s="594"/>
      <c r="DV38" s="595"/>
      <c r="DW38" s="598">
        <v>10.3</v>
      </c>
      <c r="DX38" s="623"/>
      <c r="DY38" s="623"/>
      <c r="DZ38" s="623"/>
      <c r="EA38" s="623"/>
      <c r="EB38" s="623"/>
      <c r="EC38" s="624"/>
    </row>
    <row r="39" spans="2:133" ht="11.25" customHeight="1">
      <c r="AQ39" s="672" t="s">
        <v>318</v>
      </c>
      <c r="AR39" s="673"/>
      <c r="AS39" s="673"/>
      <c r="AT39" s="673"/>
      <c r="AU39" s="673"/>
      <c r="AV39" s="673"/>
      <c r="AW39" s="673"/>
      <c r="AX39" s="673"/>
      <c r="AY39" s="674"/>
      <c r="AZ39" s="593" t="s">
        <v>319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91</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705094</v>
      </c>
      <c r="CS39" s="625"/>
      <c r="CT39" s="625"/>
      <c r="CU39" s="625"/>
      <c r="CV39" s="625"/>
      <c r="CW39" s="625"/>
      <c r="CX39" s="625"/>
      <c r="CY39" s="626"/>
      <c r="CZ39" s="627">
        <v>3.7</v>
      </c>
      <c r="DA39" s="628"/>
      <c r="DB39" s="628"/>
      <c r="DC39" s="629"/>
      <c r="DD39" s="602">
        <v>635417</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346617</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123</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133980</v>
      </c>
      <c r="CS40" s="594"/>
      <c r="CT40" s="594"/>
      <c r="CU40" s="594"/>
      <c r="CV40" s="594"/>
      <c r="CW40" s="594"/>
      <c r="CX40" s="594"/>
      <c r="CY40" s="595"/>
      <c r="CZ40" s="627">
        <v>0.7</v>
      </c>
      <c r="DA40" s="628"/>
      <c r="DB40" s="628"/>
      <c r="DC40" s="629"/>
      <c r="DD40" s="602">
        <v>133980</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1004385</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311</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2854866</v>
      </c>
      <c r="CS42" s="594"/>
      <c r="CT42" s="594"/>
      <c r="CU42" s="594"/>
      <c r="CV42" s="594"/>
      <c r="CW42" s="594"/>
      <c r="CX42" s="594"/>
      <c r="CY42" s="595"/>
      <c r="CZ42" s="627">
        <v>14.9</v>
      </c>
      <c r="DA42" s="676"/>
      <c r="DB42" s="676"/>
      <c r="DC42" s="677"/>
      <c r="DD42" s="602">
        <v>320518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66039</v>
      </c>
      <c r="CS43" s="625"/>
      <c r="CT43" s="625"/>
      <c r="CU43" s="625"/>
      <c r="CV43" s="625"/>
      <c r="CW43" s="625"/>
      <c r="CX43" s="625"/>
      <c r="CY43" s="626"/>
      <c r="CZ43" s="627">
        <v>0.3</v>
      </c>
      <c r="DA43" s="628"/>
      <c r="DB43" s="628"/>
      <c r="DC43" s="629"/>
      <c r="DD43" s="602">
        <v>66039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2854382</v>
      </c>
      <c r="CS44" s="594"/>
      <c r="CT44" s="594"/>
      <c r="CU44" s="594"/>
      <c r="CV44" s="594"/>
      <c r="CW44" s="594"/>
      <c r="CX44" s="594"/>
      <c r="CY44" s="595"/>
      <c r="CZ44" s="627">
        <v>14.9</v>
      </c>
      <c r="DA44" s="676"/>
      <c r="DB44" s="676"/>
      <c r="DC44" s="677"/>
      <c r="DD44" s="602">
        <v>320034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2036273</v>
      </c>
      <c r="CS45" s="625"/>
      <c r="CT45" s="625"/>
      <c r="CU45" s="625"/>
      <c r="CV45" s="625"/>
      <c r="CW45" s="625"/>
      <c r="CX45" s="625"/>
      <c r="CY45" s="626"/>
      <c r="CZ45" s="627">
        <v>10.6</v>
      </c>
      <c r="DA45" s="628"/>
      <c r="DB45" s="628"/>
      <c r="DC45" s="629"/>
      <c r="DD45" s="602">
        <v>67662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814694</v>
      </c>
      <c r="CS46" s="594"/>
      <c r="CT46" s="594"/>
      <c r="CU46" s="594"/>
      <c r="CV46" s="594"/>
      <c r="CW46" s="594"/>
      <c r="CX46" s="594"/>
      <c r="CY46" s="595"/>
      <c r="CZ46" s="627">
        <v>4.2</v>
      </c>
      <c r="DA46" s="676"/>
      <c r="DB46" s="676"/>
      <c r="DC46" s="677"/>
      <c r="DD46" s="602">
        <v>248957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484</v>
      </c>
      <c r="CS47" s="625"/>
      <c r="CT47" s="625"/>
      <c r="CU47" s="625"/>
      <c r="CV47" s="625"/>
      <c r="CW47" s="625"/>
      <c r="CX47" s="625"/>
      <c r="CY47" s="626"/>
      <c r="CZ47" s="627">
        <v>0</v>
      </c>
      <c r="DA47" s="628"/>
      <c r="DB47" s="628"/>
      <c r="DC47" s="629"/>
      <c r="DD47" s="602">
        <v>484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110</v>
      </c>
      <c r="CS48" s="594"/>
      <c r="CT48" s="594"/>
      <c r="CU48" s="594"/>
      <c r="CV48" s="594"/>
      <c r="CW48" s="594"/>
      <c r="CX48" s="594"/>
      <c r="CY48" s="595"/>
      <c r="CZ48" s="627" t="s">
        <v>110</v>
      </c>
      <c r="DA48" s="676"/>
      <c r="DB48" s="676"/>
      <c r="DC48" s="677"/>
      <c r="DD48" s="602" t="s">
        <v>110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19178434</v>
      </c>
      <c r="CS49" s="661"/>
      <c r="CT49" s="661"/>
      <c r="CU49" s="661"/>
      <c r="CV49" s="661"/>
      <c r="CW49" s="661"/>
      <c r="CX49" s="661"/>
      <c r="CY49" s="688"/>
      <c r="CZ49" s="689">
        <v>100</v>
      </c>
      <c r="DA49" s="690"/>
      <c r="DB49" s="690"/>
      <c r="DC49" s="691"/>
      <c r="DD49" s="692">
        <v>12083021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19862</v>
      </c>
      <c r="R7" s="723"/>
      <c r="S7" s="723"/>
      <c r="T7" s="723"/>
      <c r="U7" s="723"/>
      <c r="V7" s="723">
        <v>19202</v>
      </c>
      <c r="W7" s="723"/>
      <c r="X7" s="723"/>
      <c r="Y7" s="723"/>
      <c r="Z7" s="723"/>
      <c r="AA7" s="723">
        <v>660</v>
      </c>
      <c r="AB7" s="723"/>
      <c r="AC7" s="723"/>
      <c r="AD7" s="723"/>
      <c r="AE7" s="724"/>
      <c r="AF7" s="725">
        <v>344</v>
      </c>
      <c r="AG7" s="726"/>
      <c r="AH7" s="726"/>
      <c r="AI7" s="726"/>
      <c r="AJ7" s="727"/>
      <c r="AK7" s="762">
        <v>901</v>
      </c>
      <c r="AL7" s="763"/>
      <c r="AM7" s="763"/>
      <c r="AN7" s="763"/>
      <c r="AO7" s="763"/>
      <c r="AP7" s="763">
        <v>15848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0</v>
      </c>
      <c r="CI7" s="760"/>
      <c r="CJ7" s="760"/>
      <c r="CK7" s="760"/>
      <c r="CL7" s="761"/>
      <c r="CM7" s="759">
        <v>109</v>
      </c>
      <c r="CN7" s="760"/>
      <c r="CO7" s="760"/>
      <c r="CP7" s="760"/>
      <c r="CQ7" s="761"/>
      <c r="CR7" s="759">
        <v>37</v>
      </c>
      <c r="CS7" s="760"/>
      <c r="CT7" s="760"/>
      <c r="CU7" s="760"/>
      <c r="CV7" s="761"/>
      <c r="CW7" s="759">
        <v>37</v>
      </c>
      <c r="CX7" s="760"/>
      <c r="CY7" s="760"/>
      <c r="CZ7" s="760"/>
      <c r="DA7" s="761"/>
      <c r="DB7" s="759" t="s">
        <v>546</v>
      </c>
      <c r="DC7" s="760"/>
      <c r="DD7" s="760"/>
      <c r="DE7" s="760"/>
      <c r="DF7" s="761"/>
      <c r="DG7" s="759" t="s">
        <v>546</v>
      </c>
      <c r="DH7" s="760"/>
      <c r="DI7" s="760"/>
      <c r="DJ7" s="760"/>
      <c r="DK7" s="761"/>
      <c r="DL7" s="759" t="s">
        <v>546</v>
      </c>
      <c r="DM7" s="760"/>
      <c r="DN7" s="760"/>
      <c r="DO7" s="760"/>
      <c r="DP7" s="761"/>
      <c r="DQ7" s="759" t="s">
        <v>546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19838</v>
      </c>
      <c r="R23" s="782"/>
      <c r="S23" s="782"/>
      <c r="T23" s="782"/>
      <c r="U23" s="782"/>
      <c r="V23" s="782">
        <v>19178</v>
      </c>
      <c r="W23" s="782"/>
      <c r="X23" s="782"/>
      <c r="Y23" s="782"/>
      <c r="Z23" s="782"/>
      <c r="AA23" s="782">
        <v>660</v>
      </c>
      <c r="AB23" s="782"/>
      <c r="AC23" s="782"/>
      <c r="AD23" s="782"/>
      <c r="AE23" s="783"/>
      <c r="AF23" s="784">
        <v>344</v>
      </c>
      <c r="AG23" s="782"/>
      <c r="AH23" s="782"/>
      <c r="AI23" s="782"/>
      <c r="AJ23" s="785"/>
      <c r="AK23" s="786"/>
      <c r="AL23" s="787"/>
      <c r="AM23" s="787"/>
      <c r="AN23" s="787"/>
      <c r="AO23" s="787"/>
      <c r="AP23" s="782">
        <v>15848</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6259</v>
      </c>
      <c r="R28" s="811"/>
      <c r="S28" s="811"/>
      <c r="T28" s="811"/>
      <c r="U28" s="811"/>
      <c r="V28" s="811">
        <v>6114</v>
      </c>
      <c r="W28" s="811"/>
      <c r="X28" s="811"/>
      <c r="Y28" s="811"/>
      <c r="Z28" s="811"/>
      <c r="AA28" s="811">
        <v>145</v>
      </c>
      <c r="AB28" s="811"/>
      <c r="AC28" s="811"/>
      <c r="AD28" s="811"/>
      <c r="AE28" s="812"/>
      <c r="AF28" s="813">
        <v>145</v>
      </c>
      <c r="AG28" s="811"/>
      <c r="AH28" s="811"/>
      <c r="AI28" s="811"/>
      <c r="AJ28" s="814"/>
      <c r="AK28" s="815">
        <v>412</v>
      </c>
      <c r="AL28" s="806"/>
      <c r="AM28" s="806"/>
      <c r="AN28" s="806"/>
      <c r="AO28" s="806"/>
      <c r="AP28" s="806" t="s">
        <v>533</v>
      </c>
      <c r="AQ28" s="806"/>
      <c r="AR28" s="806"/>
      <c r="AS28" s="806"/>
      <c r="AT28" s="806"/>
      <c r="AU28" s="806" t="s">
        <v>533</v>
      </c>
      <c r="AV28" s="806"/>
      <c r="AW28" s="806"/>
      <c r="AX28" s="806"/>
      <c r="AY28" s="806"/>
      <c r="AZ28" s="807" t="s">
        <v>533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318</v>
      </c>
      <c r="R29" s="747"/>
      <c r="S29" s="747"/>
      <c r="T29" s="747"/>
      <c r="U29" s="747"/>
      <c r="V29" s="747">
        <v>315</v>
      </c>
      <c r="W29" s="747"/>
      <c r="X29" s="747"/>
      <c r="Y29" s="747"/>
      <c r="Z29" s="747"/>
      <c r="AA29" s="747">
        <v>3</v>
      </c>
      <c r="AB29" s="747"/>
      <c r="AC29" s="747"/>
      <c r="AD29" s="747"/>
      <c r="AE29" s="748"/>
      <c r="AF29" s="749">
        <v>3</v>
      </c>
      <c r="AG29" s="750"/>
      <c r="AH29" s="750"/>
      <c r="AI29" s="750"/>
      <c r="AJ29" s="751"/>
      <c r="AK29" s="818">
        <v>92</v>
      </c>
      <c r="AL29" s="819"/>
      <c r="AM29" s="819"/>
      <c r="AN29" s="819"/>
      <c r="AO29" s="819"/>
      <c r="AP29" s="819" t="s">
        <v>533</v>
      </c>
      <c r="AQ29" s="819"/>
      <c r="AR29" s="819"/>
      <c r="AS29" s="819"/>
      <c r="AT29" s="819"/>
      <c r="AU29" s="819" t="s">
        <v>535</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3354</v>
      </c>
      <c r="R30" s="747"/>
      <c r="S30" s="747"/>
      <c r="T30" s="747"/>
      <c r="U30" s="747"/>
      <c r="V30" s="747">
        <v>3298</v>
      </c>
      <c r="W30" s="747"/>
      <c r="X30" s="747"/>
      <c r="Y30" s="747"/>
      <c r="Z30" s="747"/>
      <c r="AA30" s="747">
        <v>56</v>
      </c>
      <c r="AB30" s="747"/>
      <c r="AC30" s="747"/>
      <c r="AD30" s="747"/>
      <c r="AE30" s="748"/>
      <c r="AF30" s="749">
        <v>56</v>
      </c>
      <c r="AG30" s="750"/>
      <c r="AH30" s="750"/>
      <c r="AI30" s="750"/>
      <c r="AJ30" s="751"/>
      <c r="AK30" s="818">
        <v>580</v>
      </c>
      <c r="AL30" s="819"/>
      <c r="AM30" s="819"/>
      <c r="AN30" s="819"/>
      <c r="AO30" s="819"/>
      <c r="AP30" s="819" t="s">
        <v>534</v>
      </c>
      <c r="AQ30" s="819"/>
      <c r="AR30" s="819"/>
      <c r="AS30" s="819"/>
      <c r="AT30" s="819"/>
      <c r="AU30" s="819" t="s">
        <v>534</v>
      </c>
      <c r="AV30" s="819"/>
      <c r="AW30" s="819"/>
      <c r="AX30" s="819"/>
      <c r="AY30" s="819"/>
      <c r="AZ30" s="820" t="s">
        <v>533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26</v>
      </c>
      <c r="R31" s="747"/>
      <c r="S31" s="747"/>
      <c r="T31" s="747"/>
      <c r="U31" s="747"/>
      <c r="V31" s="747">
        <v>25</v>
      </c>
      <c r="W31" s="747"/>
      <c r="X31" s="747"/>
      <c r="Y31" s="747"/>
      <c r="Z31" s="747"/>
      <c r="AA31" s="747">
        <v>1</v>
      </c>
      <c r="AB31" s="747"/>
      <c r="AC31" s="747"/>
      <c r="AD31" s="747"/>
      <c r="AE31" s="748"/>
      <c r="AF31" s="749">
        <v>1</v>
      </c>
      <c r="AG31" s="750"/>
      <c r="AH31" s="750"/>
      <c r="AI31" s="750"/>
      <c r="AJ31" s="751"/>
      <c r="AK31" s="818">
        <v>11</v>
      </c>
      <c r="AL31" s="819"/>
      <c r="AM31" s="819"/>
      <c r="AN31" s="819"/>
      <c r="AO31" s="819"/>
      <c r="AP31" s="819" t="s">
        <v>533</v>
      </c>
      <c r="AQ31" s="819"/>
      <c r="AR31" s="819"/>
      <c r="AS31" s="819"/>
      <c r="AT31" s="819"/>
      <c r="AU31" s="819" t="s">
        <v>534</v>
      </c>
      <c r="AV31" s="819"/>
      <c r="AW31" s="819"/>
      <c r="AX31" s="819"/>
      <c r="AY31" s="819"/>
      <c r="AZ31" s="820" t="s">
        <v>534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952</v>
      </c>
      <c r="R32" s="747"/>
      <c r="S32" s="747"/>
      <c r="T32" s="747"/>
      <c r="U32" s="747"/>
      <c r="V32" s="747">
        <v>757</v>
      </c>
      <c r="W32" s="747"/>
      <c r="X32" s="747"/>
      <c r="Y32" s="747"/>
      <c r="Z32" s="747"/>
      <c r="AA32" s="747">
        <v>195</v>
      </c>
      <c r="AB32" s="747"/>
      <c r="AC32" s="747"/>
      <c r="AD32" s="747"/>
      <c r="AE32" s="748"/>
      <c r="AF32" s="749">
        <v>823</v>
      </c>
      <c r="AG32" s="750"/>
      <c r="AH32" s="750"/>
      <c r="AI32" s="750"/>
      <c r="AJ32" s="751"/>
      <c r="AK32" s="818">
        <v>22</v>
      </c>
      <c r="AL32" s="819"/>
      <c r="AM32" s="819"/>
      <c r="AN32" s="819"/>
      <c r="AO32" s="819"/>
      <c r="AP32" s="819">
        <v>1675</v>
      </c>
      <c r="AQ32" s="819"/>
      <c r="AR32" s="819"/>
      <c r="AS32" s="819"/>
      <c r="AT32" s="819"/>
      <c r="AU32" s="819">
        <v>266</v>
      </c>
      <c r="AV32" s="819"/>
      <c r="AW32" s="819"/>
      <c r="AX32" s="819"/>
      <c r="AY32" s="819"/>
      <c r="AZ32" s="820" t="s">
        <v>546</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1082</v>
      </c>
      <c r="R33" s="747"/>
      <c r="S33" s="747"/>
      <c r="T33" s="747"/>
      <c r="U33" s="747"/>
      <c r="V33" s="747">
        <v>933</v>
      </c>
      <c r="W33" s="747"/>
      <c r="X33" s="747"/>
      <c r="Y33" s="747"/>
      <c r="Z33" s="747"/>
      <c r="AA33" s="747">
        <v>149</v>
      </c>
      <c r="AB33" s="747"/>
      <c r="AC33" s="747"/>
      <c r="AD33" s="747"/>
      <c r="AE33" s="748"/>
      <c r="AF33" s="749">
        <v>83</v>
      </c>
      <c r="AG33" s="750"/>
      <c r="AH33" s="750"/>
      <c r="AI33" s="750"/>
      <c r="AJ33" s="751"/>
      <c r="AK33" s="818">
        <v>342</v>
      </c>
      <c r="AL33" s="819"/>
      <c r="AM33" s="819"/>
      <c r="AN33" s="819"/>
      <c r="AO33" s="819"/>
      <c r="AP33" s="819">
        <v>5897</v>
      </c>
      <c r="AQ33" s="819"/>
      <c r="AR33" s="819"/>
      <c r="AS33" s="819"/>
      <c r="AT33" s="819"/>
      <c r="AU33" s="819">
        <v>3267</v>
      </c>
      <c r="AV33" s="819"/>
      <c r="AW33" s="819"/>
      <c r="AX33" s="819"/>
      <c r="AY33" s="819"/>
      <c r="AZ33" s="820" t="s">
        <v>546</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765</v>
      </c>
      <c r="R34" s="747"/>
      <c r="S34" s="747"/>
      <c r="T34" s="747"/>
      <c r="U34" s="747"/>
      <c r="V34" s="747">
        <v>738</v>
      </c>
      <c r="W34" s="747"/>
      <c r="X34" s="747"/>
      <c r="Y34" s="747"/>
      <c r="Z34" s="747"/>
      <c r="AA34" s="747">
        <v>27</v>
      </c>
      <c r="AB34" s="747"/>
      <c r="AC34" s="747"/>
      <c r="AD34" s="747"/>
      <c r="AE34" s="748"/>
      <c r="AF34" s="749">
        <v>304</v>
      </c>
      <c r="AG34" s="750"/>
      <c r="AH34" s="750"/>
      <c r="AI34" s="750"/>
      <c r="AJ34" s="751"/>
      <c r="AK34" s="818">
        <v>38</v>
      </c>
      <c r="AL34" s="819"/>
      <c r="AM34" s="819"/>
      <c r="AN34" s="819"/>
      <c r="AO34" s="819"/>
      <c r="AP34" s="819">
        <v>568</v>
      </c>
      <c r="AQ34" s="819"/>
      <c r="AR34" s="819"/>
      <c r="AS34" s="819"/>
      <c r="AT34" s="819"/>
      <c r="AU34" s="819">
        <v>312</v>
      </c>
      <c r="AV34" s="819"/>
      <c r="AW34" s="819"/>
      <c r="AX34" s="819"/>
      <c r="AY34" s="819"/>
      <c r="AZ34" s="820" t="s">
        <v>546</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1415</v>
      </c>
      <c r="AG63" s="830"/>
      <c r="AH63" s="830"/>
      <c r="AI63" s="830"/>
      <c r="AJ63" s="831"/>
      <c r="AK63" s="832"/>
      <c r="AL63" s="827"/>
      <c r="AM63" s="827"/>
      <c r="AN63" s="827"/>
      <c r="AO63" s="827"/>
      <c r="AP63" s="830">
        <v>8140</v>
      </c>
      <c r="AQ63" s="830"/>
      <c r="AR63" s="830"/>
      <c r="AS63" s="830"/>
      <c r="AT63" s="830"/>
      <c r="AU63" s="830">
        <v>3845</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8939</v>
      </c>
      <c r="R68" s="854"/>
      <c r="S68" s="854"/>
      <c r="T68" s="854"/>
      <c r="U68" s="854"/>
      <c r="V68" s="854">
        <v>8879</v>
      </c>
      <c r="W68" s="854"/>
      <c r="X68" s="854"/>
      <c r="Y68" s="854"/>
      <c r="Z68" s="854"/>
      <c r="AA68" s="854">
        <v>60</v>
      </c>
      <c r="AB68" s="854"/>
      <c r="AC68" s="854"/>
      <c r="AD68" s="854"/>
      <c r="AE68" s="854"/>
      <c r="AF68" s="854">
        <v>60</v>
      </c>
      <c r="AG68" s="854"/>
      <c r="AH68" s="854"/>
      <c r="AI68" s="854"/>
      <c r="AJ68" s="854"/>
      <c r="AK68" s="854" t="s">
        <v>546</v>
      </c>
      <c r="AL68" s="854"/>
      <c r="AM68" s="854"/>
      <c r="AN68" s="854"/>
      <c r="AO68" s="854"/>
      <c r="AP68" s="854">
        <v>3643</v>
      </c>
      <c r="AQ68" s="854"/>
      <c r="AR68" s="854"/>
      <c r="AS68" s="854"/>
      <c r="AT68" s="854"/>
      <c r="AU68" s="854">
        <v>304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13175</v>
      </c>
      <c r="R69" s="819"/>
      <c r="S69" s="819"/>
      <c r="T69" s="819"/>
      <c r="U69" s="819"/>
      <c r="V69" s="819">
        <v>12912</v>
      </c>
      <c r="W69" s="819"/>
      <c r="X69" s="819"/>
      <c r="Y69" s="819"/>
      <c r="Z69" s="819"/>
      <c r="AA69" s="819">
        <v>263</v>
      </c>
      <c r="AB69" s="819"/>
      <c r="AC69" s="819"/>
      <c r="AD69" s="819"/>
      <c r="AE69" s="819"/>
      <c r="AF69" s="819">
        <v>263</v>
      </c>
      <c r="AG69" s="819"/>
      <c r="AH69" s="819"/>
      <c r="AI69" s="819"/>
      <c r="AJ69" s="819"/>
      <c r="AK69" s="819">
        <v>715</v>
      </c>
      <c r="AL69" s="819"/>
      <c r="AM69" s="819"/>
      <c r="AN69" s="819"/>
      <c r="AO69" s="819"/>
      <c r="AP69" s="819" t="s">
        <v>546</v>
      </c>
      <c r="AQ69" s="819"/>
      <c r="AR69" s="819"/>
      <c r="AS69" s="819"/>
      <c r="AT69" s="819"/>
      <c r="AU69" s="819" t="s">
        <v>546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125</v>
      </c>
      <c r="R70" s="819"/>
      <c r="S70" s="819"/>
      <c r="T70" s="819"/>
      <c r="U70" s="819"/>
      <c r="V70" s="819">
        <v>117</v>
      </c>
      <c r="W70" s="819"/>
      <c r="X70" s="819"/>
      <c r="Y70" s="819"/>
      <c r="Z70" s="819"/>
      <c r="AA70" s="819">
        <v>8</v>
      </c>
      <c r="AB70" s="819"/>
      <c r="AC70" s="819"/>
      <c r="AD70" s="819"/>
      <c r="AE70" s="819"/>
      <c r="AF70" s="819">
        <v>8</v>
      </c>
      <c r="AG70" s="819"/>
      <c r="AH70" s="819"/>
      <c r="AI70" s="819"/>
      <c r="AJ70" s="819"/>
      <c r="AK70" s="819">
        <v>10</v>
      </c>
      <c r="AL70" s="819"/>
      <c r="AM70" s="819"/>
      <c r="AN70" s="819"/>
      <c r="AO70" s="819"/>
      <c r="AP70" s="819" t="s">
        <v>546</v>
      </c>
      <c r="AQ70" s="819"/>
      <c r="AR70" s="819"/>
      <c r="AS70" s="819"/>
      <c r="AT70" s="819"/>
      <c r="AU70" s="819" t="s">
        <v>546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664</v>
      </c>
      <c r="R71" s="819"/>
      <c r="S71" s="819"/>
      <c r="T71" s="819"/>
      <c r="U71" s="819"/>
      <c r="V71" s="819">
        <v>663</v>
      </c>
      <c r="W71" s="819"/>
      <c r="X71" s="819"/>
      <c r="Y71" s="819"/>
      <c r="Z71" s="819"/>
      <c r="AA71" s="819">
        <v>8</v>
      </c>
      <c r="AB71" s="819"/>
      <c r="AC71" s="819"/>
      <c r="AD71" s="819"/>
      <c r="AE71" s="819"/>
      <c r="AF71" s="819">
        <v>1</v>
      </c>
      <c r="AG71" s="819"/>
      <c r="AH71" s="819"/>
      <c r="AI71" s="819"/>
      <c r="AJ71" s="819"/>
      <c r="AK71" s="819" t="s">
        <v>546</v>
      </c>
      <c r="AL71" s="819"/>
      <c r="AM71" s="819"/>
      <c r="AN71" s="819"/>
      <c r="AO71" s="819"/>
      <c r="AP71" s="819">
        <v>802</v>
      </c>
      <c r="AQ71" s="819"/>
      <c r="AR71" s="819"/>
      <c r="AS71" s="819"/>
      <c r="AT71" s="819"/>
      <c r="AU71" s="819">
        <v>371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198</v>
      </c>
      <c r="R72" s="819"/>
      <c r="S72" s="819"/>
      <c r="T72" s="819"/>
      <c r="U72" s="819"/>
      <c r="V72" s="819">
        <v>193</v>
      </c>
      <c r="W72" s="819"/>
      <c r="X72" s="819"/>
      <c r="Y72" s="819"/>
      <c r="Z72" s="819"/>
      <c r="AA72" s="819">
        <v>5</v>
      </c>
      <c r="AB72" s="819"/>
      <c r="AC72" s="819"/>
      <c r="AD72" s="819"/>
      <c r="AE72" s="819"/>
      <c r="AF72" s="819">
        <v>5</v>
      </c>
      <c r="AG72" s="819"/>
      <c r="AH72" s="819"/>
      <c r="AI72" s="819"/>
      <c r="AJ72" s="819"/>
      <c r="AK72" s="867" t="s">
        <v>546</v>
      </c>
      <c r="AL72" s="819"/>
      <c r="AM72" s="819"/>
      <c r="AN72" s="819"/>
      <c r="AO72" s="819"/>
      <c r="AP72" s="819" t="s">
        <v>547</v>
      </c>
      <c r="AQ72" s="819"/>
      <c r="AR72" s="819"/>
      <c r="AS72" s="819"/>
      <c r="AT72" s="819"/>
      <c r="AU72" s="819" t="s">
        <v>546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542</v>
      </c>
      <c r="C73" s="862"/>
      <c r="D73" s="862"/>
      <c r="E73" s="862"/>
      <c r="F73" s="862"/>
      <c r="G73" s="862"/>
      <c r="H73" s="862"/>
      <c r="I73" s="862"/>
      <c r="J73" s="862"/>
      <c r="K73" s="862"/>
      <c r="L73" s="862"/>
      <c r="M73" s="862"/>
      <c r="N73" s="862"/>
      <c r="O73" s="862"/>
      <c r="P73" s="863"/>
      <c r="Q73" s="864">
        <v>162475</v>
      </c>
      <c r="R73" s="819"/>
      <c r="S73" s="819"/>
      <c r="T73" s="819"/>
      <c r="U73" s="819"/>
      <c r="V73" s="819">
        <v>156631</v>
      </c>
      <c r="W73" s="819"/>
      <c r="X73" s="819"/>
      <c r="Y73" s="819"/>
      <c r="Z73" s="819"/>
      <c r="AA73" s="819">
        <v>5844</v>
      </c>
      <c r="AB73" s="819"/>
      <c r="AC73" s="819"/>
      <c r="AD73" s="819"/>
      <c r="AE73" s="819"/>
      <c r="AF73" s="819">
        <v>5844</v>
      </c>
      <c r="AG73" s="819"/>
      <c r="AH73" s="819"/>
      <c r="AI73" s="819"/>
      <c r="AJ73" s="819"/>
      <c r="AK73" s="819">
        <v>23</v>
      </c>
      <c r="AL73" s="819"/>
      <c r="AM73" s="819"/>
      <c r="AN73" s="819"/>
      <c r="AO73" s="819"/>
      <c r="AP73" s="819" t="s">
        <v>546</v>
      </c>
      <c r="AQ73" s="819"/>
      <c r="AR73" s="819"/>
      <c r="AS73" s="819"/>
      <c r="AT73" s="819"/>
      <c r="AU73" s="819" t="s">
        <v>546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543</v>
      </c>
      <c r="C74" s="862"/>
      <c r="D74" s="862"/>
      <c r="E74" s="862"/>
      <c r="F74" s="862"/>
      <c r="G74" s="862"/>
      <c r="H74" s="862"/>
      <c r="I74" s="862"/>
      <c r="J74" s="862"/>
      <c r="K74" s="862"/>
      <c r="L74" s="862"/>
      <c r="M74" s="862"/>
      <c r="N74" s="862"/>
      <c r="O74" s="862"/>
      <c r="P74" s="863"/>
      <c r="Q74" s="864">
        <v>56</v>
      </c>
      <c r="R74" s="819"/>
      <c r="S74" s="819"/>
      <c r="T74" s="819"/>
      <c r="U74" s="819"/>
      <c r="V74" s="819">
        <v>52</v>
      </c>
      <c r="W74" s="819"/>
      <c r="X74" s="819"/>
      <c r="Y74" s="819"/>
      <c r="Z74" s="819"/>
      <c r="AA74" s="819">
        <v>5</v>
      </c>
      <c r="AB74" s="819"/>
      <c r="AC74" s="819"/>
      <c r="AD74" s="819"/>
      <c r="AE74" s="819"/>
      <c r="AF74" s="819">
        <v>5</v>
      </c>
      <c r="AG74" s="819"/>
      <c r="AH74" s="819"/>
      <c r="AI74" s="819"/>
      <c r="AJ74" s="819"/>
      <c r="AK74" s="819" t="s">
        <v>547</v>
      </c>
      <c r="AL74" s="819"/>
      <c r="AM74" s="819"/>
      <c r="AN74" s="819"/>
      <c r="AO74" s="819"/>
      <c r="AP74" s="819" t="s">
        <v>546</v>
      </c>
      <c r="AQ74" s="819"/>
      <c r="AR74" s="819"/>
      <c r="AS74" s="819"/>
      <c r="AT74" s="819"/>
      <c r="AU74" s="819" t="s">
        <v>546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544</v>
      </c>
      <c r="C75" s="862"/>
      <c r="D75" s="862"/>
      <c r="E75" s="862"/>
      <c r="F75" s="862"/>
      <c r="G75" s="862"/>
      <c r="H75" s="862"/>
      <c r="I75" s="862"/>
      <c r="J75" s="862"/>
      <c r="K75" s="862"/>
      <c r="L75" s="862"/>
      <c r="M75" s="862"/>
      <c r="N75" s="862"/>
      <c r="O75" s="862"/>
      <c r="P75" s="863"/>
      <c r="Q75" s="868">
        <v>1654</v>
      </c>
      <c r="R75" s="869"/>
      <c r="S75" s="869"/>
      <c r="T75" s="869"/>
      <c r="U75" s="818"/>
      <c r="V75" s="870">
        <v>1622</v>
      </c>
      <c r="W75" s="869"/>
      <c r="X75" s="869"/>
      <c r="Y75" s="869"/>
      <c r="Z75" s="818"/>
      <c r="AA75" s="870">
        <v>32</v>
      </c>
      <c r="AB75" s="869"/>
      <c r="AC75" s="869"/>
      <c r="AD75" s="869"/>
      <c r="AE75" s="818"/>
      <c r="AF75" s="870">
        <v>32</v>
      </c>
      <c r="AG75" s="869"/>
      <c r="AH75" s="869"/>
      <c r="AI75" s="869"/>
      <c r="AJ75" s="818"/>
      <c r="AK75" s="870" t="s">
        <v>546</v>
      </c>
      <c r="AL75" s="869"/>
      <c r="AM75" s="869"/>
      <c r="AN75" s="869"/>
      <c r="AO75" s="818"/>
      <c r="AP75" s="870">
        <v>524</v>
      </c>
      <c r="AQ75" s="869"/>
      <c r="AR75" s="869"/>
      <c r="AS75" s="869"/>
      <c r="AT75" s="818"/>
      <c r="AU75" s="870">
        <v>375</v>
      </c>
      <c r="AV75" s="869"/>
      <c r="AW75" s="869"/>
      <c r="AX75" s="869"/>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8"/>
      <c r="R76" s="869"/>
      <c r="S76" s="869"/>
      <c r="T76" s="869"/>
      <c r="U76" s="818"/>
      <c r="V76" s="870"/>
      <c r="W76" s="869"/>
      <c r="X76" s="869"/>
      <c r="Y76" s="869"/>
      <c r="Z76" s="818"/>
      <c r="AA76" s="870"/>
      <c r="AB76" s="869"/>
      <c r="AC76" s="869"/>
      <c r="AD76" s="869"/>
      <c r="AE76" s="818"/>
      <c r="AF76" s="870"/>
      <c r="AG76" s="869"/>
      <c r="AH76" s="869"/>
      <c r="AI76" s="869"/>
      <c r="AJ76" s="818"/>
      <c r="AK76" s="870"/>
      <c r="AL76" s="869"/>
      <c r="AM76" s="869"/>
      <c r="AN76" s="869"/>
      <c r="AO76" s="818"/>
      <c r="AP76" s="870"/>
      <c r="AQ76" s="869"/>
      <c r="AR76" s="869"/>
      <c r="AS76" s="869"/>
      <c r="AT76" s="818"/>
      <c r="AU76" s="870"/>
      <c r="AV76" s="869"/>
      <c r="AW76" s="869"/>
      <c r="AX76" s="869"/>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8"/>
      <c r="R77" s="869"/>
      <c r="S77" s="869"/>
      <c r="T77" s="869"/>
      <c r="U77" s="818"/>
      <c r="V77" s="870"/>
      <c r="W77" s="869"/>
      <c r="X77" s="869"/>
      <c r="Y77" s="869"/>
      <c r="Z77" s="818"/>
      <c r="AA77" s="870"/>
      <c r="AB77" s="869"/>
      <c r="AC77" s="869"/>
      <c r="AD77" s="869"/>
      <c r="AE77" s="818"/>
      <c r="AF77" s="870"/>
      <c r="AG77" s="869"/>
      <c r="AH77" s="869"/>
      <c r="AI77" s="869"/>
      <c r="AJ77" s="818"/>
      <c r="AK77" s="870"/>
      <c r="AL77" s="869"/>
      <c r="AM77" s="869"/>
      <c r="AN77" s="869"/>
      <c r="AO77" s="818"/>
      <c r="AP77" s="870"/>
      <c r="AQ77" s="869"/>
      <c r="AR77" s="869"/>
      <c r="AS77" s="869"/>
      <c r="AT77" s="818"/>
      <c r="AU77" s="870"/>
      <c r="AV77" s="869"/>
      <c r="AW77" s="869"/>
      <c r="AX77" s="869"/>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392</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c r="CS102" s="838"/>
      <c r="CT102" s="838"/>
      <c r="CU102" s="838"/>
      <c r="CV102" s="882"/>
      <c r="CW102" s="881"/>
      <c r="CX102" s="838"/>
      <c r="CY102" s="838"/>
      <c r="CZ102" s="838"/>
      <c r="DA102" s="882"/>
      <c r="DB102" s="881"/>
      <c r="DC102" s="838"/>
      <c r="DD102" s="838"/>
      <c r="DE102" s="838"/>
      <c r="DF102" s="882"/>
      <c r="DG102" s="881"/>
      <c r="DH102" s="838"/>
      <c r="DI102" s="838"/>
      <c r="DJ102" s="838"/>
      <c r="DK102" s="882"/>
      <c r="DL102" s="881"/>
      <c r="DM102" s="838"/>
      <c r="DN102" s="838"/>
      <c r="DO102" s="838"/>
      <c r="DP102" s="882"/>
      <c r="DQ102" s="881"/>
      <c r="DR102" s="838"/>
      <c r="DS102" s="838"/>
      <c r="DT102" s="838"/>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393</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394</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397</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398</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399</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400</v>
      </c>
      <c r="AB109" s="884"/>
      <c r="AC109" s="884"/>
      <c r="AD109" s="884"/>
      <c r="AE109" s="885"/>
      <c r="AF109" s="883" t="s">
        <v>285</v>
      </c>
      <c r="AG109" s="884"/>
      <c r="AH109" s="884"/>
      <c r="AI109" s="884"/>
      <c r="AJ109" s="885"/>
      <c r="AK109" s="883" t="s">
        <v>284</v>
      </c>
      <c r="AL109" s="884"/>
      <c r="AM109" s="884"/>
      <c r="AN109" s="884"/>
      <c r="AO109" s="885"/>
      <c r="AP109" s="883" t="s">
        <v>401</v>
      </c>
      <c r="AQ109" s="884"/>
      <c r="AR109" s="884"/>
      <c r="AS109" s="884"/>
      <c r="AT109" s="886"/>
      <c r="AU109" s="905" t="s">
        <v>399</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400</v>
      </c>
      <c r="BR109" s="884"/>
      <c r="BS109" s="884"/>
      <c r="BT109" s="884"/>
      <c r="BU109" s="885"/>
      <c r="BV109" s="883" t="s">
        <v>285</v>
      </c>
      <c r="BW109" s="884"/>
      <c r="BX109" s="884"/>
      <c r="BY109" s="884"/>
      <c r="BZ109" s="885"/>
      <c r="CA109" s="883" t="s">
        <v>284</v>
      </c>
      <c r="CB109" s="884"/>
      <c r="CC109" s="884"/>
      <c r="CD109" s="884"/>
      <c r="CE109" s="885"/>
      <c r="CF109" s="906" t="s">
        <v>401</v>
      </c>
      <c r="CG109" s="906"/>
      <c r="CH109" s="906"/>
      <c r="CI109" s="906"/>
      <c r="CJ109" s="906"/>
      <c r="CK109" s="883" t="s">
        <v>402</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400</v>
      </c>
      <c r="DH109" s="884"/>
      <c r="DI109" s="884"/>
      <c r="DJ109" s="884"/>
      <c r="DK109" s="885"/>
      <c r="DL109" s="883" t="s">
        <v>285</v>
      </c>
      <c r="DM109" s="884"/>
      <c r="DN109" s="884"/>
      <c r="DO109" s="884"/>
      <c r="DP109" s="885"/>
      <c r="DQ109" s="883" t="s">
        <v>284</v>
      </c>
      <c r="DR109" s="884"/>
      <c r="DS109" s="884"/>
      <c r="DT109" s="884"/>
      <c r="DU109" s="885"/>
      <c r="DV109" s="883" t="s">
        <v>401</v>
      </c>
      <c r="DW109" s="884"/>
      <c r="DX109" s="884"/>
      <c r="DY109" s="884"/>
      <c r="DZ109" s="886"/>
    </row>
    <row r="110" spans="1:131" s="197" customFormat="1" ht="26.25" customHeight="1">
      <c r="A110" s="887" t="s">
        <v>403</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1235196</v>
      </c>
      <c r="AB110" s="891"/>
      <c r="AC110" s="891"/>
      <c r="AD110" s="891"/>
      <c r="AE110" s="892"/>
      <c r="AF110" s="893">
        <v>1254626</v>
      </c>
      <c r="AG110" s="891"/>
      <c r="AH110" s="891"/>
      <c r="AI110" s="891"/>
      <c r="AJ110" s="892"/>
      <c r="AK110" s="893">
        <v>1267761</v>
      </c>
      <c r="AL110" s="891"/>
      <c r="AM110" s="891"/>
      <c r="AN110" s="891"/>
      <c r="AO110" s="892"/>
      <c r="AP110" s="894">
        <v>14.1</v>
      </c>
      <c r="AQ110" s="895"/>
      <c r="AR110" s="895"/>
      <c r="AS110" s="895"/>
      <c r="AT110" s="896"/>
      <c r="AU110" s="897" t="s">
        <v>60</v>
      </c>
      <c r="AV110" s="898"/>
      <c r="AW110" s="898"/>
      <c r="AX110" s="898"/>
      <c r="AY110" s="899"/>
      <c r="AZ110" s="941" t="s">
        <v>404</v>
      </c>
      <c r="BA110" s="888"/>
      <c r="BB110" s="888"/>
      <c r="BC110" s="888"/>
      <c r="BD110" s="888"/>
      <c r="BE110" s="888"/>
      <c r="BF110" s="888"/>
      <c r="BG110" s="888"/>
      <c r="BH110" s="888"/>
      <c r="BI110" s="888"/>
      <c r="BJ110" s="888"/>
      <c r="BK110" s="888"/>
      <c r="BL110" s="888"/>
      <c r="BM110" s="888"/>
      <c r="BN110" s="888"/>
      <c r="BO110" s="888"/>
      <c r="BP110" s="889"/>
      <c r="BQ110" s="927">
        <v>14421806</v>
      </c>
      <c r="BR110" s="928"/>
      <c r="BS110" s="928"/>
      <c r="BT110" s="928"/>
      <c r="BU110" s="928"/>
      <c r="BV110" s="928">
        <v>14903304</v>
      </c>
      <c r="BW110" s="928"/>
      <c r="BX110" s="928"/>
      <c r="BY110" s="928"/>
      <c r="BZ110" s="928"/>
      <c r="CA110" s="928">
        <v>15848400</v>
      </c>
      <c r="CB110" s="928"/>
      <c r="CC110" s="928"/>
      <c r="CD110" s="928"/>
      <c r="CE110" s="928"/>
      <c r="CF110" s="942">
        <v>176</v>
      </c>
      <c r="CG110" s="943"/>
      <c r="CH110" s="943"/>
      <c r="CI110" s="943"/>
      <c r="CJ110" s="943"/>
      <c r="CK110" s="944" t="s">
        <v>405</v>
      </c>
      <c r="CL110" s="945"/>
      <c r="CM110" s="924" t="s">
        <v>406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110</v>
      </c>
      <c r="DH110" s="928"/>
      <c r="DI110" s="928"/>
      <c r="DJ110" s="928"/>
      <c r="DK110" s="928"/>
      <c r="DL110" s="928" t="s">
        <v>110</v>
      </c>
      <c r="DM110" s="928"/>
      <c r="DN110" s="928"/>
      <c r="DO110" s="928"/>
      <c r="DP110" s="928"/>
      <c r="DQ110" s="928" t="s">
        <v>110</v>
      </c>
      <c r="DR110" s="928"/>
      <c r="DS110" s="928"/>
      <c r="DT110" s="928"/>
      <c r="DU110" s="928"/>
      <c r="DV110" s="929" t="s">
        <v>110</v>
      </c>
      <c r="DW110" s="929"/>
      <c r="DX110" s="929"/>
      <c r="DY110" s="929"/>
      <c r="DZ110" s="930"/>
    </row>
    <row r="111" spans="1:131" s="197" customFormat="1" ht="26.25" customHeight="1">
      <c r="A111" s="931" t="s">
        <v>407</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110</v>
      </c>
      <c r="AB111" s="935"/>
      <c r="AC111" s="935"/>
      <c r="AD111" s="935"/>
      <c r="AE111" s="936"/>
      <c r="AF111" s="937" t="s">
        <v>110</v>
      </c>
      <c r="AG111" s="935"/>
      <c r="AH111" s="935"/>
      <c r="AI111" s="935"/>
      <c r="AJ111" s="936"/>
      <c r="AK111" s="937" t="s">
        <v>110</v>
      </c>
      <c r="AL111" s="935"/>
      <c r="AM111" s="935"/>
      <c r="AN111" s="935"/>
      <c r="AO111" s="936"/>
      <c r="AP111" s="938" t="s">
        <v>110</v>
      </c>
      <c r="AQ111" s="939"/>
      <c r="AR111" s="939"/>
      <c r="AS111" s="939"/>
      <c r="AT111" s="940"/>
      <c r="AU111" s="900"/>
      <c r="AV111" s="901"/>
      <c r="AW111" s="901"/>
      <c r="AX111" s="901"/>
      <c r="AY111" s="902"/>
      <c r="AZ111" s="950" t="s">
        <v>408</v>
      </c>
      <c r="BA111" s="951"/>
      <c r="BB111" s="951"/>
      <c r="BC111" s="951"/>
      <c r="BD111" s="951"/>
      <c r="BE111" s="951"/>
      <c r="BF111" s="951"/>
      <c r="BG111" s="951"/>
      <c r="BH111" s="951"/>
      <c r="BI111" s="951"/>
      <c r="BJ111" s="951"/>
      <c r="BK111" s="951"/>
      <c r="BL111" s="951"/>
      <c r="BM111" s="951"/>
      <c r="BN111" s="951"/>
      <c r="BO111" s="951"/>
      <c r="BP111" s="952"/>
      <c r="BQ111" s="920" t="s">
        <v>110</v>
      </c>
      <c r="BR111" s="921"/>
      <c r="BS111" s="921"/>
      <c r="BT111" s="921"/>
      <c r="BU111" s="921"/>
      <c r="BV111" s="921" t="s">
        <v>110</v>
      </c>
      <c r="BW111" s="921"/>
      <c r="BX111" s="921"/>
      <c r="BY111" s="921"/>
      <c r="BZ111" s="921"/>
      <c r="CA111" s="921" t="s">
        <v>110</v>
      </c>
      <c r="CB111" s="921"/>
      <c r="CC111" s="921"/>
      <c r="CD111" s="921"/>
      <c r="CE111" s="921"/>
      <c r="CF111" s="915" t="s">
        <v>110</v>
      </c>
      <c r="CG111" s="916"/>
      <c r="CH111" s="916"/>
      <c r="CI111" s="916"/>
      <c r="CJ111" s="916"/>
      <c r="CK111" s="946"/>
      <c r="CL111" s="947"/>
      <c r="CM111" s="917" t="s">
        <v>409</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110</v>
      </c>
      <c r="DH111" s="921"/>
      <c r="DI111" s="921"/>
      <c r="DJ111" s="921"/>
      <c r="DK111" s="921"/>
      <c r="DL111" s="921" t="s">
        <v>110</v>
      </c>
      <c r="DM111" s="921"/>
      <c r="DN111" s="921"/>
      <c r="DO111" s="921"/>
      <c r="DP111" s="921"/>
      <c r="DQ111" s="921" t="s">
        <v>110</v>
      </c>
      <c r="DR111" s="921"/>
      <c r="DS111" s="921"/>
      <c r="DT111" s="921"/>
      <c r="DU111" s="921"/>
      <c r="DV111" s="922" t="s">
        <v>110</v>
      </c>
      <c r="DW111" s="922"/>
      <c r="DX111" s="922"/>
      <c r="DY111" s="922"/>
      <c r="DZ111" s="923"/>
    </row>
    <row r="112" spans="1:131" s="197" customFormat="1" ht="26.25" customHeight="1">
      <c r="A112" s="953" t="s">
        <v>410</v>
      </c>
      <c r="B112" s="954"/>
      <c r="C112" s="951" t="s">
        <v>411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110</v>
      </c>
      <c r="AB112" s="960"/>
      <c r="AC112" s="960"/>
      <c r="AD112" s="960"/>
      <c r="AE112" s="961"/>
      <c r="AF112" s="962" t="s">
        <v>110</v>
      </c>
      <c r="AG112" s="960"/>
      <c r="AH112" s="960"/>
      <c r="AI112" s="960"/>
      <c r="AJ112" s="961"/>
      <c r="AK112" s="962" t="s">
        <v>110</v>
      </c>
      <c r="AL112" s="960"/>
      <c r="AM112" s="960"/>
      <c r="AN112" s="960"/>
      <c r="AO112" s="961"/>
      <c r="AP112" s="963" t="s">
        <v>110</v>
      </c>
      <c r="AQ112" s="964"/>
      <c r="AR112" s="964"/>
      <c r="AS112" s="964"/>
      <c r="AT112" s="965"/>
      <c r="AU112" s="900"/>
      <c r="AV112" s="901"/>
      <c r="AW112" s="901"/>
      <c r="AX112" s="901"/>
      <c r="AY112" s="902"/>
      <c r="AZ112" s="950" t="s">
        <v>412</v>
      </c>
      <c r="BA112" s="951"/>
      <c r="BB112" s="951"/>
      <c r="BC112" s="951"/>
      <c r="BD112" s="951"/>
      <c r="BE112" s="951"/>
      <c r="BF112" s="951"/>
      <c r="BG112" s="951"/>
      <c r="BH112" s="951"/>
      <c r="BI112" s="951"/>
      <c r="BJ112" s="951"/>
      <c r="BK112" s="951"/>
      <c r="BL112" s="951"/>
      <c r="BM112" s="951"/>
      <c r="BN112" s="951"/>
      <c r="BO112" s="951"/>
      <c r="BP112" s="952"/>
      <c r="BQ112" s="920">
        <v>3230327</v>
      </c>
      <c r="BR112" s="921"/>
      <c r="BS112" s="921"/>
      <c r="BT112" s="921"/>
      <c r="BU112" s="921"/>
      <c r="BV112" s="921">
        <v>3266673</v>
      </c>
      <c r="BW112" s="921"/>
      <c r="BX112" s="921"/>
      <c r="BY112" s="921"/>
      <c r="BZ112" s="921"/>
      <c r="CA112" s="921">
        <v>3845691</v>
      </c>
      <c r="CB112" s="921"/>
      <c r="CC112" s="921"/>
      <c r="CD112" s="921"/>
      <c r="CE112" s="921"/>
      <c r="CF112" s="915">
        <v>42.7</v>
      </c>
      <c r="CG112" s="916"/>
      <c r="CH112" s="916"/>
      <c r="CI112" s="916"/>
      <c r="CJ112" s="916"/>
      <c r="CK112" s="946"/>
      <c r="CL112" s="947"/>
      <c r="CM112" s="917" t="s">
        <v>413</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110</v>
      </c>
      <c r="DH112" s="921"/>
      <c r="DI112" s="921"/>
      <c r="DJ112" s="921"/>
      <c r="DK112" s="921"/>
      <c r="DL112" s="921" t="s">
        <v>110</v>
      </c>
      <c r="DM112" s="921"/>
      <c r="DN112" s="921"/>
      <c r="DO112" s="921"/>
      <c r="DP112" s="921"/>
      <c r="DQ112" s="921" t="s">
        <v>110</v>
      </c>
      <c r="DR112" s="921"/>
      <c r="DS112" s="921"/>
      <c r="DT112" s="921"/>
      <c r="DU112" s="921"/>
      <c r="DV112" s="922" t="s">
        <v>110</v>
      </c>
      <c r="DW112" s="922"/>
      <c r="DX112" s="922"/>
      <c r="DY112" s="922"/>
      <c r="DZ112" s="923"/>
    </row>
    <row r="113" spans="1:130" s="197" customFormat="1" ht="26.25" customHeight="1">
      <c r="A113" s="955"/>
      <c r="B113" s="956"/>
      <c r="C113" s="951" t="s">
        <v>414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247863</v>
      </c>
      <c r="AB113" s="935"/>
      <c r="AC113" s="935"/>
      <c r="AD113" s="935"/>
      <c r="AE113" s="936"/>
      <c r="AF113" s="937">
        <v>311243</v>
      </c>
      <c r="AG113" s="935"/>
      <c r="AH113" s="935"/>
      <c r="AI113" s="935"/>
      <c r="AJ113" s="936"/>
      <c r="AK113" s="937">
        <v>309205</v>
      </c>
      <c r="AL113" s="935"/>
      <c r="AM113" s="935"/>
      <c r="AN113" s="935"/>
      <c r="AO113" s="936"/>
      <c r="AP113" s="938">
        <v>3.4</v>
      </c>
      <c r="AQ113" s="939"/>
      <c r="AR113" s="939"/>
      <c r="AS113" s="939"/>
      <c r="AT113" s="940"/>
      <c r="AU113" s="900"/>
      <c r="AV113" s="901"/>
      <c r="AW113" s="901"/>
      <c r="AX113" s="901"/>
      <c r="AY113" s="902"/>
      <c r="AZ113" s="950" t="s">
        <v>415</v>
      </c>
      <c r="BA113" s="951"/>
      <c r="BB113" s="951"/>
      <c r="BC113" s="951"/>
      <c r="BD113" s="951"/>
      <c r="BE113" s="951"/>
      <c r="BF113" s="951"/>
      <c r="BG113" s="951"/>
      <c r="BH113" s="951"/>
      <c r="BI113" s="951"/>
      <c r="BJ113" s="951"/>
      <c r="BK113" s="951"/>
      <c r="BL113" s="951"/>
      <c r="BM113" s="951"/>
      <c r="BN113" s="951"/>
      <c r="BO113" s="951"/>
      <c r="BP113" s="952"/>
      <c r="BQ113" s="920">
        <v>1563560</v>
      </c>
      <c r="BR113" s="921"/>
      <c r="BS113" s="921"/>
      <c r="BT113" s="921"/>
      <c r="BU113" s="921"/>
      <c r="BV113" s="921">
        <v>1252495</v>
      </c>
      <c r="BW113" s="921"/>
      <c r="BX113" s="921"/>
      <c r="BY113" s="921"/>
      <c r="BZ113" s="921"/>
      <c r="CA113" s="921">
        <v>1050503</v>
      </c>
      <c r="CB113" s="921"/>
      <c r="CC113" s="921"/>
      <c r="CD113" s="921"/>
      <c r="CE113" s="921"/>
      <c r="CF113" s="915">
        <v>11.7</v>
      </c>
      <c r="CG113" s="916"/>
      <c r="CH113" s="916"/>
      <c r="CI113" s="916"/>
      <c r="CJ113" s="916"/>
      <c r="CK113" s="946"/>
      <c r="CL113" s="947"/>
      <c r="CM113" s="917" t="s">
        <v>416</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110</v>
      </c>
      <c r="DH113" s="960"/>
      <c r="DI113" s="960"/>
      <c r="DJ113" s="960"/>
      <c r="DK113" s="961"/>
      <c r="DL113" s="962" t="s">
        <v>110</v>
      </c>
      <c r="DM113" s="960"/>
      <c r="DN113" s="960"/>
      <c r="DO113" s="960"/>
      <c r="DP113" s="961"/>
      <c r="DQ113" s="962" t="s">
        <v>110</v>
      </c>
      <c r="DR113" s="960"/>
      <c r="DS113" s="960"/>
      <c r="DT113" s="960"/>
      <c r="DU113" s="961"/>
      <c r="DV113" s="963" t="s">
        <v>110</v>
      </c>
      <c r="DW113" s="964"/>
      <c r="DX113" s="964"/>
      <c r="DY113" s="964"/>
      <c r="DZ113" s="965"/>
    </row>
    <row r="114" spans="1:130" s="197" customFormat="1" ht="26.25" customHeight="1">
      <c r="A114" s="955"/>
      <c r="B114" s="956"/>
      <c r="C114" s="951" t="s">
        <v>417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426689</v>
      </c>
      <c r="AB114" s="960"/>
      <c r="AC114" s="960"/>
      <c r="AD114" s="960"/>
      <c r="AE114" s="961"/>
      <c r="AF114" s="962">
        <v>415276</v>
      </c>
      <c r="AG114" s="960"/>
      <c r="AH114" s="960"/>
      <c r="AI114" s="960"/>
      <c r="AJ114" s="961"/>
      <c r="AK114" s="962">
        <v>424414</v>
      </c>
      <c r="AL114" s="960"/>
      <c r="AM114" s="960"/>
      <c r="AN114" s="960"/>
      <c r="AO114" s="961"/>
      <c r="AP114" s="963">
        <v>4.7</v>
      </c>
      <c r="AQ114" s="964"/>
      <c r="AR114" s="964"/>
      <c r="AS114" s="964"/>
      <c r="AT114" s="965"/>
      <c r="AU114" s="900"/>
      <c r="AV114" s="901"/>
      <c r="AW114" s="901"/>
      <c r="AX114" s="901"/>
      <c r="AY114" s="902"/>
      <c r="AZ114" s="950" t="s">
        <v>418</v>
      </c>
      <c r="BA114" s="951"/>
      <c r="BB114" s="951"/>
      <c r="BC114" s="951"/>
      <c r="BD114" s="951"/>
      <c r="BE114" s="951"/>
      <c r="BF114" s="951"/>
      <c r="BG114" s="951"/>
      <c r="BH114" s="951"/>
      <c r="BI114" s="951"/>
      <c r="BJ114" s="951"/>
      <c r="BK114" s="951"/>
      <c r="BL114" s="951"/>
      <c r="BM114" s="951"/>
      <c r="BN114" s="951"/>
      <c r="BO114" s="951"/>
      <c r="BP114" s="952"/>
      <c r="BQ114" s="920">
        <v>1628926</v>
      </c>
      <c r="BR114" s="921"/>
      <c r="BS114" s="921"/>
      <c r="BT114" s="921"/>
      <c r="BU114" s="921"/>
      <c r="BV114" s="921">
        <v>1482429</v>
      </c>
      <c r="BW114" s="921"/>
      <c r="BX114" s="921"/>
      <c r="BY114" s="921"/>
      <c r="BZ114" s="921"/>
      <c r="CA114" s="921">
        <v>1423984</v>
      </c>
      <c r="CB114" s="921"/>
      <c r="CC114" s="921"/>
      <c r="CD114" s="921"/>
      <c r="CE114" s="921"/>
      <c r="CF114" s="915">
        <v>15.8</v>
      </c>
      <c r="CG114" s="916"/>
      <c r="CH114" s="916"/>
      <c r="CI114" s="916"/>
      <c r="CJ114" s="916"/>
      <c r="CK114" s="946"/>
      <c r="CL114" s="947"/>
      <c r="CM114" s="917" t="s">
        <v>419</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110</v>
      </c>
      <c r="DH114" s="960"/>
      <c r="DI114" s="960"/>
      <c r="DJ114" s="960"/>
      <c r="DK114" s="961"/>
      <c r="DL114" s="962" t="s">
        <v>110</v>
      </c>
      <c r="DM114" s="960"/>
      <c r="DN114" s="960"/>
      <c r="DO114" s="960"/>
      <c r="DP114" s="961"/>
      <c r="DQ114" s="962" t="s">
        <v>110</v>
      </c>
      <c r="DR114" s="960"/>
      <c r="DS114" s="960"/>
      <c r="DT114" s="960"/>
      <c r="DU114" s="961"/>
      <c r="DV114" s="963" t="s">
        <v>110</v>
      </c>
      <c r="DW114" s="964"/>
      <c r="DX114" s="964"/>
      <c r="DY114" s="964"/>
      <c r="DZ114" s="965"/>
    </row>
    <row r="115" spans="1:130" s="197" customFormat="1" ht="26.25" customHeight="1">
      <c r="A115" s="955"/>
      <c r="B115" s="956"/>
      <c r="C115" s="951" t="s">
        <v>420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1156</v>
      </c>
      <c r="AB115" s="935"/>
      <c r="AC115" s="935"/>
      <c r="AD115" s="935"/>
      <c r="AE115" s="936"/>
      <c r="AF115" s="937" t="s">
        <v>110</v>
      </c>
      <c r="AG115" s="935"/>
      <c r="AH115" s="935"/>
      <c r="AI115" s="935"/>
      <c r="AJ115" s="936"/>
      <c r="AK115" s="937" t="s">
        <v>110</v>
      </c>
      <c r="AL115" s="935"/>
      <c r="AM115" s="935"/>
      <c r="AN115" s="935"/>
      <c r="AO115" s="936"/>
      <c r="AP115" s="938" t="s">
        <v>110</v>
      </c>
      <c r="AQ115" s="939"/>
      <c r="AR115" s="939"/>
      <c r="AS115" s="939"/>
      <c r="AT115" s="940"/>
      <c r="AU115" s="900"/>
      <c r="AV115" s="901"/>
      <c r="AW115" s="901"/>
      <c r="AX115" s="901"/>
      <c r="AY115" s="902"/>
      <c r="AZ115" s="950" t="s">
        <v>421</v>
      </c>
      <c r="BA115" s="951"/>
      <c r="BB115" s="951"/>
      <c r="BC115" s="951"/>
      <c r="BD115" s="951"/>
      <c r="BE115" s="951"/>
      <c r="BF115" s="951"/>
      <c r="BG115" s="951"/>
      <c r="BH115" s="951"/>
      <c r="BI115" s="951"/>
      <c r="BJ115" s="951"/>
      <c r="BK115" s="951"/>
      <c r="BL115" s="951"/>
      <c r="BM115" s="951"/>
      <c r="BN115" s="951"/>
      <c r="BO115" s="951"/>
      <c r="BP115" s="952"/>
      <c r="BQ115" s="920" t="s">
        <v>110</v>
      </c>
      <c r="BR115" s="921"/>
      <c r="BS115" s="921"/>
      <c r="BT115" s="921"/>
      <c r="BU115" s="921"/>
      <c r="BV115" s="921" t="s">
        <v>110</v>
      </c>
      <c r="BW115" s="921"/>
      <c r="BX115" s="921"/>
      <c r="BY115" s="921"/>
      <c r="BZ115" s="921"/>
      <c r="CA115" s="921" t="s">
        <v>110</v>
      </c>
      <c r="CB115" s="921"/>
      <c r="CC115" s="921"/>
      <c r="CD115" s="921"/>
      <c r="CE115" s="921"/>
      <c r="CF115" s="915" t="s">
        <v>110</v>
      </c>
      <c r="CG115" s="916"/>
      <c r="CH115" s="916"/>
      <c r="CI115" s="916"/>
      <c r="CJ115" s="916"/>
      <c r="CK115" s="946"/>
      <c r="CL115" s="947"/>
      <c r="CM115" s="950" t="s">
        <v>422</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110</v>
      </c>
      <c r="DH115" s="960"/>
      <c r="DI115" s="960"/>
      <c r="DJ115" s="960"/>
      <c r="DK115" s="961"/>
      <c r="DL115" s="962" t="s">
        <v>110</v>
      </c>
      <c r="DM115" s="960"/>
      <c r="DN115" s="960"/>
      <c r="DO115" s="960"/>
      <c r="DP115" s="961"/>
      <c r="DQ115" s="962" t="s">
        <v>110</v>
      </c>
      <c r="DR115" s="960"/>
      <c r="DS115" s="960"/>
      <c r="DT115" s="960"/>
      <c r="DU115" s="961"/>
      <c r="DV115" s="963" t="s">
        <v>110</v>
      </c>
      <c r="DW115" s="964"/>
      <c r="DX115" s="964"/>
      <c r="DY115" s="964"/>
      <c r="DZ115" s="965"/>
    </row>
    <row r="116" spans="1:130" s="197" customFormat="1" ht="26.25" customHeight="1">
      <c r="A116" s="957"/>
      <c r="B116" s="958"/>
      <c r="C116" s="972" t="s">
        <v>423</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110</v>
      </c>
      <c r="AB116" s="960"/>
      <c r="AC116" s="960"/>
      <c r="AD116" s="960"/>
      <c r="AE116" s="961"/>
      <c r="AF116" s="962" t="s">
        <v>110</v>
      </c>
      <c r="AG116" s="960"/>
      <c r="AH116" s="960"/>
      <c r="AI116" s="960"/>
      <c r="AJ116" s="961"/>
      <c r="AK116" s="962" t="s">
        <v>110</v>
      </c>
      <c r="AL116" s="960"/>
      <c r="AM116" s="960"/>
      <c r="AN116" s="960"/>
      <c r="AO116" s="961"/>
      <c r="AP116" s="963" t="s">
        <v>110</v>
      </c>
      <c r="AQ116" s="964"/>
      <c r="AR116" s="964"/>
      <c r="AS116" s="964"/>
      <c r="AT116" s="965"/>
      <c r="AU116" s="900"/>
      <c r="AV116" s="901"/>
      <c r="AW116" s="901"/>
      <c r="AX116" s="901"/>
      <c r="AY116" s="902"/>
      <c r="AZ116" s="950" t="s">
        <v>424</v>
      </c>
      <c r="BA116" s="951"/>
      <c r="BB116" s="951"/>
      <c r="BC116" s="951"/>
      <c r="BD116" s="951"/>
      <c r="BE116" s="951"/>
      <c r="BF116" s="951"/>
      <c r="BG116" s="951"/>
      <c r="BH116" s="951"/>
      <c r="BI116" s="951"/>
      <c r="BJ116" s="951"/>
      <c r="BK116" s="951"/>
      <c r="BL116" s="951"/>
      <c r="BM116" s="951"/>
      <c r="BN116" s="951"/>
      <c r="BO116" s="951"/>
      <c r="BP116" s="952"/>
      <c r="BQ116" s="920" t="s">
        <v>110</v>
      </c>
      <c r="BR116" s="921"/>
      <c r="BS116" s="921"/>
      <c r="BT116" s="921"/>
      <c r="BU116" s="921"/>
      <c r="BV116" s="921" t="s">
        <v>110</v>
      </c>
      <c r="BW116" s="921"/>
      <c r="BX116" s="921"/>
      <c r="BY116" s="921"/>
      <c r="BZ116" s="921"/>
      <c r="CA116" s="921" t="s">
        <v>110</v>
      </c>
      <c r="CB116" s="921"/>
      <c r="CC116" s="921"/>
      <c r="CD116" s="921"/>
      <c r="CE116" s="921"/>
      <c r="CF116" s="915" t="s">
        <v>110</v>
      </c>
      <c r="CG116" s="916"/>
      <c r="CH116" s="916"/>
      <c r="CI116" s="916"/>
      <c r="CJ116" s="916"/>
      <c r="CK116" s="946"/>
      <c r="CL116" s="947"/>
      <c r="CM116" s="917" t="s">
        <v>425</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110</v>
      </c>
      <c r="DH116" s="960"/>
      <c r="DI116" s="960"/>
      <c r="DJ116" s="960"/>
      <c r="DK116" s="961"/>
      <c r="DL116" s="962" t="s">
        <v>110</v>
      </c>
      <c r="DM116" s="960"/>
      <c r="DN116" s="960"/>
      <c r="DO116" s="960"/>
      <c r="DP116" s="961"/>
      <c r="DQ116" s="962" t="s">
        <v>110</v>
      </c>
      <c r="DR116" s="960"/>
      <c r="DS116" s="960"/>
      <c r="DT116" s="960"/>
      <c r="DU116" s="961"/>
      <c r="DV116" s="963" t="s">
        <v>110</v>
      </c>
      <c r="DW116" s="964"/>
      <c r="DX116" s="964"/>
      <c r="DY116" s="964"/>
      <c r="DZ116" s="965"/>
    </row>
    <row r="117" spans="1:130" s="197" customFormat="1" ht="26.25" customHeight="1">
      <c r="A117" s="905" t="s">
        <v>168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426</v>
      </c>
      <c r="Z117" s="885"/>
      <c r="AA117" s="997">
        <v>1910904</v>
      </c>
      <c r="AB117" s="967"/>
      <c r="AC117" s="967"/>
      <c r="AD117" s="967"/>
      <c r="AE117" s="968"/>
      <c r="AF117" s="966">
        <v>1981145</v>
      </c>
      <c r="AG117" s="967"/>
      <c r="AH117" s="967"/>
      <c r="AI117" s="967"/>
      <c r="AJ117" s="968"/>
      <c r="AK117" s="966">
        <v>2001380</v>
      </c>
      <c r="AL117" s="967"/>
      <c r="AM117" s="967"/>
      <c r="AN117" s="967"/>
      <c r="AO117" s="968"/>
      <c r="AP117" s="969"/>
      <c r="AQ117" s="970"/>
      <c r="AR117" s="970"/>
      <c r="AS117" s="970"/>
      <c r="AT117" s="971"/>
      <c r="AU117" s="900"/>
      <c r="AV117" s="901"/>
      <c r="AW117" s="901"/>
      <c r="AX117" s="901"/>
      <c r="AY117" s="902"/>
      <c r="AZ117" s="996" t="s">
        <v>427</v>
      </c>
      <c r="BA117" s="972"/>
      <c r="BB117" s="972"/>
      <c r="BC117" s="972"/>
      <c r="BD117" s="972"/>
      <c r="BE117" s="972"/>
      <c r="BF117" s="972"/>
      <c r="BG117" s="972"/>
      <c r="BH117" s="972"/>
      <c r="BI117" s="972"/>
      <c r="BJ117" s="972"/>
      <c r="BK117" s="972"/>
      <c r="BL117" s="972"/>
      <c r="BM117" s="972"/>
      <c r="BN117" s="972"/>
      <c r="BO117" s="972"/>
      <c r="BP117" s="973"/>
      <c r="BQ117" s="986" t="s">
        <v>110</v>
      </c>
      <c r="BR117" s="987"/>
      <c r="BS117" s="987"/>
      <c r="BT117" s="987"/>
      <c r="BU117" s="987"/>
      <c r="BV117" s="987" t="s">
        <v>110</v>
      </c>
      <c r="BW117" s="987"/>
      <c r="BX117" s="987"/>
      <c r="BY117" s="987"/>
      <c r="BZ117" s="987"/>
      <c r="CA117" s="987" t="s">
        <v>110</v>
      </c>
      <c r="CB117" s="987"/>
      <c r="CC117" s="987"/>
      <c r="CD117" s="987"/>
      <c r="CE117" s="987"/>
      <c r="CF117" s="915" t="s">
        <v>110</v>
      </c>
      <c r="CG117" s="916"/>
      <c r="CH117" s="916"/>
      <c r="CI117" s="916"/>
      <c r="CJ117" s="916"/>
      <c r="CK117" s="946"/>
      <c r="CL117" s="947"/>
      <c r="CM117" s="917" t="s">
        <v>428</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110</v>
      </c>
      <c r="DH117" s="960"/>
      <c r="DI117" s="960"/>
      <c r="DJ117" s="960"/>
      <c r="DK117" s="961"/>
      <c r="DL117" s="962" t="s">
        <v>110</v>
      </c>
      <c r="DM117" s="960"/>
      <c r="DN117" s="960"/>
      <c r="DO117" s="960"/>
      <c r="DP117" s="961"/>
      <c r="DQ117" s="962" t="s">
        <v>110</v>
      </c>
      <c r="DR117" s="960"/>
      <c r="DS117" s="960"/>
      <c r="DT117" s="960"/>
      <c r="DU117" s="961"/>
      <c r="DV117" s="963" t="s">
        <v>110</v>
      </c>
      <c r="DW117" s="964"/>
      <c r="DX117" s="964"/>
      <c r="DY117" s="964"/>
      <c r="DZ117" s="965"/>
    </row>
    <row r="118" spans="1:130" s="197" customFormat="1" ht="26.25" customHeight="1">
      <c r="A118" s="905" t="s">
        <v>402</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400</v>
      </c>
      <c r="AB118" s="884"/>
      <c r="AC118" s="884"/>
      <c r="AD118" s="884"/>
      <c r="AE118" s="885"/>
      <c r="AF118" s="883" t="s">
        <v>285</v>
      </c>
      <c r="AG118" s="884"/>
      <c r="AH118" s="884"/>
      <c r="AI118" s="884"/>
      <c r="AJ118" s="885"/>
      <c r="AK118" s="883" t="s">
        <v>284</v>
      </c>
      <c r="AL118" s="884"/>
      <c r="AM118" s="884"/>
      <c r="AN118" s="884"/>
      <c r="AO118" s="885"/>
      <c r="AP118" s="991" t="s">
        <v>401</v>
      </c>
      <c r="AQ118" s="992"/>
      <c r="AR118" s="992"/>
      <c r="AS118" s="992"/>
      <c r="AT118" s="993"/>
      <c r="AU118" s="903"/>
      <c r="AV118" s="904"/>
      <c r="AW118" s="904"/>
      <c r="AX118" s="904"/>
      <c r="AY118" s="904"/>
      <c r="AZ118" s="228" t="s">
        <v>168</v>
      </c>
      <c r="BA118" s="228"/>
      <c r="BB118" s="228"/>
      <c r="BC118" s="228"/>
      <c r="BD118" s="228"/>
      <c r="BE118" s="228"/>
      <c r="BF118" s="228"/>
      <c r="BG118" s="228"/>
      <c r="BH118" s="228"/>
      <c r="BI118" s="228"/>
      <c r="BJ118" s="228"/>
      <c r="BK118" s="228"/>
      <c r="BL118" s="228"/>
      <c r="BM118" s="228"/>
      <c r="BN118" s="228"/>
      <c r="BO118" s="994" t="s">
        <v>429</v>
      </c>
      <c r="BP118" s="995"/>
      <c r="BQ118" s="986">
        <v>20844619</v>
      </c>
      <c r="BR118" s="987"/>
      <c r="BS118" s="987"/>
      <c r="BT118" s="987"/>
      <c r="BU118" s="987"/>
      <c r="BV118" s="987">
        <v>20904901</v>
      </c>
      <c r="BW118" s="987"/>
      <c r="BX118" s="987"/>
      <c r="BY118" s="987"/>
      <c r="BZ118" s="987"/>
      <c r="CA118" s="987">
        <v>22168578</v>
      </c>
      <c r="CB118" s="987"/>
      <c r="CC118" s="987"/>
      <c r="CD118" s="987"/>
      <c r="CE118" s="987"/>
      <c r="CF118" s="988"/>
      <c r="CG118" s="989"/>
      <c r="CH118" s="989"/>
      <c r="CI118" s="989"/>
      <c r="CJ118" s="990"/>
      <c r="CK118" s="946"/>
      <c r="CL118" s="947"/>
      <c r="CM118" s="917" t="s">
        <v>430</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110</v>
      </c>
      <c r="DH118" s="960"/>
      <c r="DI118" s="960"/>
      <c r="DJ118" s="960"/>
      <c r="DK118" s="961"/>
      <c r="DL118" s="962" t="s">
        <v>110</v>
      </c>
      <c r="DM118" s="960"/>
      <c r="DN118" s="960"/>
      <c r="DO118" s="960"/>
      <c r="DP118" s="961"/>
      <c r="DQ118" s="962" t="s">
        <v>110</v>
      </c>
      <c r="DR118" s="960"/>
      <c r="DS118" s="960"/>
      <c r="DT118" s="960"/>
      <c r="DU118" s="961"/>
      <c r="DV118" s="963" t="s">
        <v>110</v>
      </c>
      <c r="DW118" s="964"/>
      <c r="DX118" s="964"/>
      <c r="DY118" s="964"/>
      <c r="DZ118" s="965"/>
    </row>
    <row r="119" spans="1:130" s="197" customFormat="1" ht="26.25" customHeight="1">
      <c r="A119" s="975" t="s">
        <v>405</v>
      </c>
      <c r="B119" s="945"/>
      <c r="C119" s="924" t="s">
        <v>406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110</v>
      </c>
      <c r="AB119" s="891"/>
      <c r="AC119" s="891"/>
      <c r="AD119" s="891"/>
      <c r="AE119" s="892"/>
      <c r="AF119" s="893" t="s">
        <v>110</v>
      </c>
      <c r="AG119" s="891"/>
      <c r="AH119" s="891"/>
      <c r="AI119" s="891"/>
      <c r="AJ119" s="892"/>
      <c r="AK119" s="893" t="s">
        <v>110</v>
      </c>
      <c r="AL119" s="891"/>
      <c r="AM119" s="891"/>
      <c r="AN119" s="891"/>
      <c r="AO119" s="892"/>
      <c r="AP119" s="894" t="s">
        <v>110</v>
      </c>
      <c r="AQ119" s="895"/>
      <c r="AR119" s="895"/>
      <c r="AS119" s="895"/>
      <c r="AT119" s="896"/>
      <c r="AU119" s="978" t="s">
        <v>431</v>
      </c>
      <c r="AV119" s="979"/>
      <c r="AW119" s="979"/>
      <c r="AX119" s="979"/>
      <c r="AY119" s="980"/>
      <c r="AZ119" s="941" t="s">
        <v>432</v>
      </c>
      <c r="BA119" s="888"/>
      <c r="BB119" s="888"/>
      <c r="BC119" s="888"/>
      <c r="BD119" s="888"/>
      <c r="BE119" s="888"/>
      <c r="BF119" s="888"/>
      <c r="BG119" s="888"/>
      <c r="BH119" s="888"/>
      <c r="BI119" s="888"/>
      <c r="BJ119" s="888"/>
      <c r="BK119" s="888"/>
      <c r="BL119" s="888"/>
      <c r="BM119" s="888"/>
      <c r="BN119" s="888"/>
      <c r="BO119" s="888"/>
      <c r="BP119" s="889"/>
      <c r="BQ119" s="927">
        <v>2147467</v>
      </c>
      <c r="BR119" s="928"/>
      <c r="BS119" s="928"/>
      <c r="BT119" s="928"/>
      <c r="BU119" s="928"/>
      <c r="BV119" s="928">
        <v>2115958</v>
      </c>
      <c r="BW119" s="928"/>
      <c r="BX119" s="928"/>
      <c r="BY119" s="928"/>
      <c r="BZ119" s="928"/>
      <c r="CA119" s="928">
        <v>1842474</v>
      </c>
      <c r="CB119" s="928"/>
      <c r="CC119" s="928"/>
      <c r="CD119" s="928"/>
      <c r="CE119" s="928"/>
      <c r="CF119" s="942">
        <v>20.5</v>
      </c>
      <c r="CG119" s="943"/>
      <c r="CH119" s="943"/>
      <c r="CI119" s="943"/>
      <c r="CJ119" s="943"/>
      <c r="CK119" s="948"/>
      <c r="CL119" s="949"/>
      <c r="CM119" s="1005" t="s">
        <v>433</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110</v>
      </c>
      <c r="DH119" s="999"/>
      <c r="DI119" s="999"/>
      <c r="DJ119" s="999"/>
      <c r="DK119" s="1000"/>
      <c r="DL119" s="1001" t="s">
        <v>110</v>
      </c>
      <c r="DM119" s="999"/>
      <c r="DN119" s="999"/>
      <c r="DO119" s="999"/>
      <c r="DP119" s="1000"/>
      <c r="DQ119" s="1001" t="s">
        <v>110</v>
      </c>
      <c r="DR119" s="999"/>
      <c r="DS119" s="999"/>
      <c r="DT119" s="999"/>
      <c r="DU119" s="1000"/>
      <c r="DV119" s="1002" t="s">
        <v>110</v>
      </c>
      <c r="DW119" s="1003"/>
      <c r="DX119" s="1003"/>
      <c r="DY119" s="1003"/>
      <c r="DZ119" s="1004"/>
    </row>
    <row r="120" spans="1:130" s="197" customFormat="1" ht="26.25" customHeight="1">
      <c r="A120" s="976"/>
      <c r="B120" s="947"/>
      <c r="C120" s="917" t="s">
        <v>409</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110</v>
      </c>
      <c r="AB120" s="960"/>
      <c r="AC120" s="960"/>
      <c r="AD120" s="960"/>
      <c r="AE120" s="961"/>
      <c r="AF120" s="962" t="s">
        <v>110</v>
      </c>
      <c r="AG120" s="960"/>
      <c r="AH120" s="960"/>
      <c r="AI120" s="960"/>
      <c r="AJ120" s="961"/>
      <c r="AK120" s="962" t="s">
        <v>110</v>
      </c>
      <c r="AL120" s="960"/>
      <c r="AM120" s="960"/>
      <c r="AN120" s="960"/>
      <c r="AO120" s="961"/>
      <c r="AP120" s="963" t="s">
        <v>110</v>
      </c>
      <c r="AQ120" s="964"/>
      <c r="AR120" s="964"/>
      <c r="AS120" s="964"/>
      <c r="AT120" s="965"/>
      <c r="AU120" s="981"/>
      <c r="AV120" s="982"/>
      <c r="AW120" s="982"/>
      <c r="AX120" s="982"/>
      <c r="AY120" s="983"/>
      <c r="AZ120" s="950" t="s">
        <v>434</v>
      </c>
      <c r="BA120" s="951"/>
      <c r="BB120" s="951"/>
      <c r="BC120" s="951"/>
      <c r="BD120" s="951"/>
      <c r="BE120" s="951"/>
      <c r="BF120" s="951"/>
      <c r="BG120" s="951"/>
      <c r="BH120" s="951"/>
      <c r="BI120" s="951"/>
      <c r="BJ120" s="951"/>
      <c r="BK120" s="951"/>
      <c r="BL120" s="951"/>
      <c r="BM120" s="951"/>
      <c r="BN120" s="951"/>
      <c r="BO120" s="951"/>
      <c r="BP120" s="952"/>
      <c r="BQ120" s="920">
        <v>9000</v>
      </c>
      <c r="BR120" s="921"/>
      <c r="BS120" s="921"/>
      <c r="BT120" s="921"/>
      <c r="BU120" s="921"/>
      <c r="BV120" s="921">
        <v>3000</v>
      </c>
      <c r="BW120" s="921"/>
      <c r="BX120" s="921"/>
      <c r="BY120" s="921"/>
      <c r="BZ120" s="921"/>
      <c r="CA120" s="921" t="s">
        <v>110</v>
      </c>
      <c r="CB120" s="921"/>
      <c r="CC120" s="921"/>
      <c r="CD120" s="921"/>
      <c r="CE120" s="921"/>
      <c r="CF120" s="915" t="s">
        <v>110</v>
      </c>
      <c r="CG120" s="916"/>
      <c r="CH120" s="916"/>
      <c r="CI120" s="916"/>
      <c r="CJ120" s="916"/>
      <c r="CK120" s="1014" t="s">
        <v>435</v>
      </c>
      <c r="CL120" s="1015"/>
      <c r="CM120" s="1015"/>
      <c r="CN120" s="1015"/>
      <c r="CO120" s="1016"/>
      <c r="CP120" s="1022" t="s">
        <v>383</v>
      </c>
      <c r="CQ120" s="1023"/>
      <c r="CR120" s="1023"/>
      <c r="CS120" s="1023"/>
      <c r="CT120" s="1023"/>
      <c r="CU120" s="1023"/>
      <c r="CV120" s="1023"/>
      <c r="CW120" s="1023"/>
      <c r="CX120" s="1023"/>
      <c r="CY120" s="1023"/>
      <c r="CZ120" s="1023"/>
      <c r="DA120" s="1023"/>
      <c r="DB120" s="1023"/>
      <c r="DC120" s="1023"/>
      <c r="DD120" s="1023"/>
      <c r="DE120" s="1023"/>
      <c r="DF120" s="1024"/>
      <c r="DG120" s="927" t="s">
        <v>110</v>
      </c>
      <c r="DH120" s="928"/>
      <c r="DI120" s="928"/>
      <c r="DJ120" s="928"/>
      <c r="DK120" s="928"/>
      <c r="DL120" s="928" t="s">
        <v>110</v>
      </c>
      <c r="DM120" s="928"/>
      <c r="DN120" s="928"/>
      <c r="DO120" s="928"/>
      <c r="DP120" s="928"/>
      <c r="DQ120" s="928">
        <v>3267143</v>
      </c>
      <c r="DR120" s="928"/>
      <c r="DS120" s="928"/>
      <c r="DT120" s="928"/>
      <c r="DU120" s="928"/>
      <c r="DV120" s="929">
        <v>36.299999999999997</v>
      </c>
      <c r="DW120" s="929"/>
      <c r="DX120" s="929"/>
      <c r="DY120" s="929"/>
      <c r="DZ120" s="930"/>
    </row>
    <row r="121" spans="1:130" s="197" customFormat="1" ht="26.25" customHeight="1">
      <c r="A121" s="976"/>
      <c r="B121" s="947"/>
      <c r="C121" s="1011" t="s">
        <v>436</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v>1156</v>
      </c>
      <c r="AB121" s="960"/>
      <c r="AC121" s="960"/>
      <c r="AD121" s="960"/>
      <c r="AE121" s="961"/>
      <c r="AF121" s="962" t="s">
        <v>110</v>
      </c>
      <c r="AG121" s="960"/>
      <c r="AH121" s="960"/>
      <c r="AI121" s="960"/>
      <c r="AJ121" s="961"/>
      <c r="AK121" s="962" t="s">
        <v>110</v>
      </c>
      <c r="AL121" s="960"/>
      <c r="AM121" s="960"/>
      <c r="AN121" s="960"/>
      <c r="AO121" s="961"/>
      <c r="AP121" s="963" t="s">
        <v>110</v>
      </c>
      <c r="AQ121" s="964"/>
      <c r="AR121" s="964"/>
      <c r="AS121" s="964"/>
      <c r="AT121" s="965"/>
      <c r="AU121" s="981"/>
      <c r="AV121" s="982"/>
      <c r="AW121" s="982"/>
      <c r="AX121" s="982"/>
      <c r="AY121" s="983"/>
      <c r="AZ121" s="996" t="s">
        <v>437</v>
      </c>
      <c r="BA121" s="972"/>
      <c r="BB121" s="972"/>
      <c r="BC121" s="972"/>
      <c r="BD121" s="972"/>
      <c r="BE121" s="972"/>
      <c r="BF121" s="972"/>
      <c r="BG121" s="972"/>
      <c r="BH121" s="972"/>
      <c r="BI121" s="972"/>
      <c r="BJ121" s="972"/>
      <c r="BK121" s="972"/>
      <c r="BL121" s="972"/>
      <c r="BM121" s="972"/>
      <c r="BN121" s="972"/>
      <c r="BO121" s="972"/>
      <c r="BP121" s="973"/>
      <c r="BQ121" s="986">
        <v>14749178</v>
      </c>
      <c r="BR121" s="987"/>
      <c r="BS121" s="987"/>
      <c r="BT121" s="987"/>
      <c r="BU121" s="987"/>
      <c r="BV121" s="987">
        <v>14173908</v>
      </c>
      <c r="BW121" s="987"/>
      <c r="BX121" s="987"/>
      <c r="BY121" s="987"/>
      <c r="BZ121" s="987"/>
      <c r="CA121" s="987">
        <v>14918823</v>
      </c>
      <c r="CB121" s="987"/>
      <c r="CC121" s="987"/>
      <c r="CD121" s="987"/>
      <c r="CE121" s="987"/>
      <c r="CF121" s="1025">
        <v>165.7</v>
      </c>
      <c r="CG121" s="1026"/>
      <c r="CH121" s="1026"/>
      <c r="CI121" s="1026"/>
      <c r="CJ121" s="1026"/>
      <c r="CK121" s="1017"/>
      <c r="CL121" s="1018"/>
      <c r="CM121" s="1018"/>
      <c r="CN121" s="1018"/>
      <c r="CO121" s="1019"/>
      <c r="CP121" s="1008" t="s">
        <v>384</v>
      </c>
      <c r="CQ121" s="1009"/>
      <c r="CR121" s="1009"/>
      <c r="CS121" s="1009"/>
      <c r="CT121" s="1009"/>
      <c r="CU121" s="1009"/>
      <c r="CV121" s="1009"/>
      <c r="CW121" s="1009"/>
      <c r="CX121" s="1009"/>
      <c r="CY121" s="1009"/>
      <c r="CZ121" s="1009"/>
      <c r="DA121" s="1009"/>
      <c r="DB121" s="1009"/>
      <c r="DC121" s="1009"/>
      <c r="DD121" s="1009"/>
      <c r="DE121" s="1009"/>
      <c r="DF121" s="1010"/>
      <c r="DG121" s="920">
        <v>158895</v>
      </c>
      <c r="DH121" s="921"/>
      <c r="DI121" s="921"/>
      <c r="DJ121" s="921"/>
      <c r="DK121" s="921"/>
      <c r="DL121" s="921">
        <v>195580</v>
      </c>
      <c r="DM121" s="921"/>
      <c r="DN121" s="921"/>
      <c r="DO121" s="921"/>
      <c r="DP121" s="921"/>
      <c r="DQ121" s="921">
        <v>312235</v>
      </c>
      <c r="DR121" s="921"/>
      <c r="DS121" s="921"/>
      <c r="DT121" s="921"/>
      <c r="DU121" s="921"/>
      <c r="DV121" s="922">
        <v>3.5</v>
      </c>
      <c r="DW121" s="922"/>
      <c r="DX121" s="922"/>
      <c r="DY121" s="922"/>
      <c r="DZ121" s="923"/>
    </row>
    <row r="122" spans="1:130" s="197" customFormat="1" ht="26.25" customHeight="1">
      <c r="A122" s="976"/>
      <c r="B122" s="947"/>
      <c r="C122" s="917" t="s">
        <v>419</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110</v>
      </c>
      <c r="AB122" s="960"/>
      <c r="AC122" s="960"/>
      <c r="AD122" s="960"/>
      <c r="AE122" s="961"/>
      <c r="AF122" s="962" t="s">
        <v>110</v>
      </c>
      <c r="AG122" s="960"/>
      <c r="AH122" s="960"/>
      <c r="AI122" s="960"/>
      <c r="AJ122" s="961"/>
      <c r="AK122" s="962" t="s">
        <v>110</v>
      </c>
      <c r="AL122" s="960"/>
      <c r="AM122" s="960"/>
      <c r="AN122" s="960"/>
      <c r="AO122" s="961"/>
      <c r="AP122" s="963" t="s">
        <v>110</v>
      </c>
      <c r="AQ122" s="964"/>
      <c r="AR122" s="964"/>
      <c r="AS122" s="964"/>
      <c r="AT122" s="965"/>
      <c r="AU122" s="984"/>
      <c r="AV122" s="985"/>
      <c r="AW122" s="985"/>
      <c r="AX122" s="985"/>
      <c r="AY122" s="985"/>
      <c r="AZ122" s="228" t="s">
        <v>168</v>
      </c>
      <c r="BA122" s="228"/>
      <c r="BB122" s="228"/>
      <c r="BC122" s="228"/>
      <c r="BD122" s="228"/>
      <c r="BE122" s="228"/>
      <c r="BF122" s="228"/>
      <c r="BG122" s="228"/>
      <c r="BH122" s="228"/>
      <c r="BI122" s="228"/>
      <c r="BJ122" s="228"/>
      <c r="BK122" s="228"/>
      <c r="BL122" s="228"/>
      <c r="BM122" s="228"/>
      <c r="BN122" s="228"/>
      <c r="BO122" s="994" t="s">
        <v>438</v>
      </c>
      <c r="BP122" s="995"/>
      <c r="BQ122" s="1035">
        <v>16905645</v>
      </c>
      <c r="BR122" s="1036"/>
      <c r="BS122" s="1036"/>
      <c r="BT122" s="1036"/>
      <c r="BU122" s="1036"/>
      <c r="BV122" s="1036">
        <v>16292866</v>
      </c>
      <c r="BW122" s="1036"/>
      <c r="BX122" s="1036"/>
      <c r="BY122" s="1036"/>
      <c r="BZ122" s="1036"/>
      <c r="CA122" s="1036">
        <v>16761297</v>
      </c>
      <c r="CB122" s="1036"/>
      <c r="CC122" s="1036"/>
      <c r="CD122" s="1036"/>
      <c r="CE122" s="1036"/>
      <c r="CF122" s="988"/>
      <c r="CG122" s="989"/>
      <c r="CH122" s="989"/>
      <c r="CI122" s="989"/>
      <c r="CJ122" s="990"/>
      <c r="CK122" s="1017"/>
      <c r="CL122" s="1018"/>
      <c r="CM122" s="1018"/>
      <c r="CN122" s="1018"/>
      <c r="CO122" s="1019"/>
      <c r="CP122" s="1008" t="s">
        <v>381</v>
      </c>
      <c r="CQ122" s="1009"/>
      <c r="CR122" s="1009"/>
      <c r="CS122" s="1009"/>
      <c r="CT122" s="1009"/>
      <c r="CU122" s="1009"/>
      <c r="CV122" s="1009"/>
      <c r="CW122" s="1009"/>
      <c r="CX122" s="1009"/>
      <c r="CY122" s="1009"/>
      <c r="CZ122" s="1009"/>
      <c r="DA122" s="1009"/>
      <c r="DB122" s="1009"/>
      <c r="DC122" s="1009"/>
      <c r="DD122" s="1009"/>
      <c r="DE122" s="1009"/>
      <c r="DF122" s="1010"/>
      <c r="DG122" s="920">
        <v>425063</v>
      </c>
      <c r="DH122" s="921"/>
      <c r="DI122" s="921"/>
      <c r="DJ122" s="921"/>
      <c r="DK122" s="921"/>
      <c r="DL122" s="921">
        <v>331684</v>
      </c>
      <c r="DM122" s="921"/>
      <c r="DN122" s="921"/>
      <c r="DO122" s="921"/>
      <c r="DP122" s="921"/>
      <c r="DQ122" s="921">
        <v>266313</v>
      </c>
      <c r="DR122" s="921"/>
      <c r="DS122" s="921"/>
      <c r="DT122" s="921"/>
      <c r="DU122" s="921"/>
      <c r="DV122" s="922">
        <v>3</v>
      </c>
      <c r="DW122" s="922"/>
      <c r="DX122" s="922"/>
      <c r="DY122" s="922"/>
      <c r="DZ122" s="923"/>
    </row>
    <row r="123" spans="1:130" s="197" customFormat="1" ht="26.25" customHeight="1" thickBot="1">
      <c r="A123" s="976"/>
      <c r="B123" s="947"/>
      <c r="C123" s="917" t="s">
        <v>425</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110</v>
      </c>
      <c r="AB123" s="960"/>
      <c r="AC123" s="960"/>
      <c r="AD123" s="960"/>
      <c r="AE123" s="961"/>
      <c r="AF123" s="962" t="s">
        <v>110</v>
      </c>
      <c r="AG123" s="960"/>
      <c r="AH123" s="960"/>
      <c r="AI123" s="960"/>
      <c r="AJ123" s="961"/>
      <c r="AK123" s="962" t="s">
        <v>110</v>
      </c>
      <c r="AL123" s="960"/>
      <c r="AM123" s="960"/>
      <c r="AN123" s="960"/>
      <c r="AO123" s="961"/>
      <c r="AP123" s="963" t="s">
        <v>110</v>
      </c>
      <c r="AQ123" s="964"/>
      <c r="AR123" s="964"/>
      <c r="AS123" s="964"/>
      <c r="AT123" s="965"/>
      <c r="AU123" s="1032" t="s">
        <v>439</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47</v>
      </c>
      <c r="BR123" s="1028"/>
      <c r="BS123" s="1028"/>
      <c r="BT123" s="1028"/>
      <c r="BU123" s="1028"/>
      <c r="BV123" s="1028">
        <v>52.7</v>
      </c>
      <c r="BW123" s="1028"/>
      <c r="BX123" s="1028"/>
      <c r="BY123" s="1028"/>
      <c r="BZ123" s="1028"/>
      <c r="CA123" s="1028">
        <v>60</v>
      </c>
      <c r="CB123" s="1028"/>
      <c r="CC123" s="1028"/>
      <c r="CD123" s="1028"/>
      <c r="CE123" s="1028"/>
      <c r="CF123" s="1029"/>
      <c r="CG123" s="1030"/>
      <c r="CH123" s="1030"/>
      <c r="CI123" s="1030"/>
      <c r="CJ123" s="1031"/>
      <c r="CK123" s="1017"/>
      <c r="CL123" s="1018"/>
      <c r="CM123" s="1018"/>
      <c r="CN123" s="1018"/>
      <c r="CO123" s="1019"/>
      <c r="CP123" s="1008" t="s">
        <v>380</v>
      </c>
      <c r="CQ123" s="1009"/>
      <c r="CR123" s="1009"/>
      <c r="CS123" s="1009"/>
      <c r="CT123" s="1009"/>
      <c r="CU123" s="1009"/>
      <c r="CV123" s="1009"/>
      <c r="CW123" s="1009"/>
      <c r="CX123" s="1009"/>
      <c r="CY123" s="1009"/>
      <c r="CZ123" s="1009"/>
      <c r="DA123" s="1009"/>
      <c r="DB123" s="1009"/>
      <c r="DC123" s="1009"/>
      <c r="DD123" s="1009"/>
      <c r="DE123" s="1009"/>
      <c r="DF123" s="1010"/>
      <c r="DG123" s="959" t="s">
        <v>110</v>
      </c>
      <c r="DH123" s="960"/>
      <c r="DI123" s="960"/>
      <c r="DJ123" s="960"/>
      <c r="DK123" s="961"/>
      <c r="DL123" s="962" t="s">
        <v>110</v>
      </c>
      <c r="DM123" s="960"/>
      <c r="DN123" s="960"/>
      <c r="DO123" s="960"/>
      <c r="DP123" s="961"/>
      <c r="DQ123" s="962" t="s">
        <v>110</v>
      </c>
      <c r="DR123" s="960"/>
      <c r="DS123" s="960"/>
      <c r="DT123" s="960"/>
      <c r="DU123" s="961"/>
      <c r="DV123" s="963" t="s">
        <v>110</v>
      </c>
      <c r="DW123" s="964"/>
      <c r="DX123" s="964"/>
      <c r="DY123" s="964"/>
      <c r="DZ123" s="965"/>
    </row>
    <row r="124" spans="1:130" s="197" customFormat="1" ht="26.25" customHeight="1">
      <c r="A124" s="976"/>
      <c r="B124" s="947"/>
      <c r="C124" s="917" t="s">
        <v>428</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110</v>
      </c>
      <c r="AB124" s="960"/>
      <c r="AC124" s="960"/>
      <c r="AD124" s="960"/>
      <c r="AE124" s="961"/>
      <c r="AF124" s="962" t="s">
        <v>110</v>
      </c>
      <c r="AG124" s="960"/>
      <c r="AH124" s="960"/>
      <c r="AI124" s="960"/>
      <c r="AJ124" s="961"/>
      <c r="AK124" s="962" t="s">
        <v>110</v>
      </c>
      <c r="AL124" s="960"/>
      <c r="AM124" s="960"/>
      <c r="AN124" s="960"/>
      <c r="AO124" s="961"/>
      <c r="AP124" s="963" t="s">
        <v>110</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440</v>
      </c>
      <c r="CQ124" s="1009"/>
      <c r="CR124" s="1009"/>
      <c r="CS124" s="1009"/>
      <c r="CT124" s="1009"/>
      <c r="CU124" s="1009"/>
      <c r="CV124" s="1009"/>
      <c r="CW124" s="1009"/>
      <c r="CX124" s="1009"/>
      <c r="CY124" s="1009"/>
      <c r="CZ124" s="1009"/>
      <c r="DA124" s="1009"/>
      <c r="DB124" s="1009"/>
      <c r="DC124" s="1009"/>
      <c r="DD124" s="1009"/>
      <c r="DE124" s="1009"/>
      <c r="DF124" s="1010"/>
      <c r="DG124" s="998">
        <v>2646369</v>
      </c>
      <c r="DH124" s="999"/>
      <c r="DI124" s="999"/>
      <c r="DJ124" s="999"/>
      <c r="DK124" s="1000"/>
      <c r="DL124" s="1001">
        <v>2739409</v>
      </c>
      <c r="DM124" s="999"/>
      <c r="DN124" s="999"/>
      <c r="DO124" s="999"/>
      <c r="DP124" s="1000"/>
      <c r="DQ124" s="1001" t="s">
        <v>110</v>
      </c>
      <c r="DR124" s="999"/>
      <c r="DS124" s="999"/>
      <c r="DT124" s="999"/>
      <c r="DU124" s="1000"/>
      <c r="DV124" s="1002" t="s">
        <v>110</v>
      </c>
      <c r="DW124" s="1003"/>
      <c r="DX124" s="1003"/>
      <c r="DY124" s="1003"/>
      <c r="DZ124" s="1004"/>
    </row>
    <row r="125" spans="1:130" s="197" customFormat="1" ht="26.25" customHeight="1" thickBot="1">
      <c r="A125" s="976"/>
      <c r="B125" s="947"/>
      <c r="C125" s="917" t="s">
        <v>430</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110</v>
      </c>
      <c r="AB125" s="960"/>
      <c r="AC125" s="960"/>
      <c r="AD125" s="960"/>
      <c r="AE125" s="961"/>
      <c r="AF125" s="962" t="s">
        <v>110</v>
      </c>
      <c r="AG125" s="960"/>
      <c r="AH125" s="960"/>
      <c r="AI125" s="960"/>
      <c r="AJ125" s="961"/>
      <c r="AK125" s="962" t="s">
        <v>110</v>
      </c>
      <c r="AL125" s="960"/>
      <c r="AM125" s="960"/>
      <c r="AN125" s="960"/>
      <c r="AO125" s="961"/>
      <c r="AP125" s="963" t="s">
        <v>110</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441</v>
      </c>
      <c r="CL125" s="1015"/>
      <c r="CM125" s="1015"/>
      <c r="CN125" s="1015"/>
      <c r="CO125" s="1016"/>
      <c r="CP125" s="941" t="s">
        <v>442</v>
      </c>
      <c r="CQ125" s="888"/>
      <c r="CR125" s="888"/>
      <c r="CS125" s="888"/>
      <c r="CT125" s="888"/>
      <c r="CU125" s="888"/>
      <c r="CV125" s="888"/>
      <c r="CW125" s="888"/>
      <c r="CX125" s="888"/>
      <c r="CY125" s="888"/>
      <c r="CZ125" s="888"/>
      <c r="DA125" s="888"/>
      <c r="DB125" s="888"/>
      <c r="DC125" s="888"/>
      <c r="DD125" s="888"/>
      <c r="DE125" s="888"/>
      <c r="DF125" s="889"/>
      <c r="DG125" s="927" t="s">
        <v>110</v>
      </c>
      <c r="DH125" s="928"/>
      <c r="DI125" s="928"/>
      <c r="DJ125" s="928"/>
      <c r="DK125" s="928"/>
      <c r="DL125" s="928" t="s">
        <v>110</v>
      </c>
      <c r="DM125" s="928"/>
      <c r="DN125" s="928"/>
      <c r="DO125" s="928"/>
      <c r="DP125" s="928"/>
      <c r="DQ125" s="928" t="s">
        <v>110</v>
      </c>
      <c r="DR125" s="928"/>
      <c r="DS125" s="928"/>
      <c r="DT125" s="928"/>
      <c r="DU125" s="928"/>
      <c r="DV125" s="929" t="s">
        <v>110</v>
      </c>
      <c r="DW125" s="929"/>
      <c r="DX125" s="929"/>
      <c r="DY125" s="929"/>
      <c r="DZ125" s="930"/>
    </row>
    <row r="126" spans="1:130" s="197" customFormat="1" ht="26.25" customHeight="1">
      <c r="A126" s="976"/>
      <c r="B126" s="947"/>
      <c r="C126" s="917" t="s">
        <v>433</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110</v>
      </c>
      <c r="AB126" s="960"/>
      <c r="AC126" s="960"/>
      <c r="AD126" s="960"/>
      <c r="AE126" s="961"/>
      <c r="AF126" s="962" t="s">
        <v>110</v>
      </c>
      <c r="AG126" s="960"/>
      <c r="AH126" s="960"/>
      <c r="AI126" s="960"/>
      <c r="AJ126" s="961"/>
      <c r="AK126" s="962" t="s">
        <v>110</v>
      </c>
      <c r="AL126" s="960"/>
      <c r="AM126" s="960"/>
      <c r="AN126" s="960"/>
      <c r="AO126" s="961"/>
      <c r="AP126" s="963" t="s">
        <v>110</v>
      </c>
      <c r="AQ126" s="964"/>
      <c r="AR126" s="964"/>
      <c r="AS126" s="964"/>
      <c r="AT126" s="965"/>
      <c r="AU126" s="233"/>
      <c r="AV126" s="233"/>
      <c r="AW126" s="233"/>
      <c r="AX126" s="1037" t="s">
        <v>443</v>
      </c>
      <c r="AY126" s="1038"/>
      <c r="AZ126" s="1038"/>
      <c r="BA126" s="1038"/>
      <c r="BB126" s="1038"/>
      <c r="BC126" s="1038"/>
      <c r="BD126" s="1038"/>
      <c r="BE126" s="1039"/>
      <c r="BF126" s="1053" t="s">
        <v>444</v>
      </c>
      <c r="BG126" s="1038"/>
      <c r="BH126" s="1038"/>
      <c r="BI126" s="1038"/>
      <c r="BJ126" s="1038"/>
      <c r="BK126" s="1038"/>
      <c r="BL126" s="1039"/>
      <c r="BM126" s="1053" t="s">
        <v>445</v>
      </c>
      <c r="BN126" s="1038"/>
      <c r="BO126" s="1038"/>
      <c r="BP126" s="1038"/>
      <c r="BQ126" s="1038"/>
      <c r="BR126" s="1038"/>
      <c r="BS126" s="1039"/>
      <c r="BT126" s="1053" t="s">
        <v>446</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447</v>
      </c>
      <c r="CQ126" s="951"/>
      <c r="CR126" s="951"/>
      <c r="CS126" s="951"/>
      <c r="CT126" s="951"/>
      <c r="CU126" s="951"/>
      <c r="CV126" s="951"/>
      <c r="CW126" s="951"/>
      <c r="CX126" s="951"/>
      <c r="CY126" s="951"/>
      <c r="CZ126" s="951"/>
      <c r="DA126" s="951"/>
      <c r="DB126" s="951"/>
      <c r="DC126" s="951"/>
      <c r="DD126" s="951"/>
      <c r="DE126" s="951"/>
      <c r="DF126" s="952"/>
      <c r="DG126" s="920" t="s">
        <v>110</v>
      </c>
      <c r="DH126" s="921"/>
      <c r="DI126" s="921"/>
      <c r="DJ126" s="921"/>
      <c r="DK126" s="921"/>
      <c r="DL126" s="921" t="s">
        <v>110</v>
      </c>
      <c r="DM126" s="921"/>
      <c r="DN126" s="921"/>
      <c r="DO126" s="921"/>
      <c r="DP126" s="921"/>
      <c r="DQ126" s="921" t="s">
        <v>110</v>
      </c>
      <c r="DR126" s="921"/>
      <c r="DS126" s="921"/>
      <c r="DT126" s="921"/>
      <c r="DU126" s="921"/>
      <c r="DV126" s="922" t="s">
        <v>110</v>
      </c>
      <c r="DW126" s="922"/>
      <c r="DX126" s="922"/>
      <c r="DY126" s="922"/>
      <c r="DZ126" s="923"/>
    </row>
    <row r="127" spans="1:130" s="197" customFormat="1" ht="26.25" customHeight="1" thickBot="1">
      <c r="A127" s="977"/>
      <c r="B127" s="949"/>
      <c r="C127" s="1005" t="s">
        <v>448</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110</v>
      </c>
      <c r="AB127" s="960"/>
      <c r="AC127" s="960"/>
      <c r="AD127" s="960"/>
      <c r="AE127" s="961"/>
      <c r="AF127" s="962" t="s">
        <v>110</v>
      </c>
      <c r="AG127" s="960"/>
      <c r="AH127" s="960"/>
      <c r="AI127" s="960"/>
      <c r="AJ127" s="961"/>
      <c r="AK127" s="962" t="s">
        <v>110</v>
      </c>
      <c r="AL127" s="960"/>
      <c r="AM127" s="960"/>
      <c r="AN127" s="960"/>
      <c r="AO127" s="961"/>
      <c r="AP127" s="963" t="s">
        <v>110</v>
      </c>
      <c r="AQ127" s="964"/>
      <c r="AR127" s="964"/>
      <c r="AS127" s="964"/>
      <c r="AT127" s="965"/>
      <c r="AU127" s="233"/>
      <c r="AV127" s="233"/>
      <c r="AW127" s="233"/>
      <c r="AX127" s="887" t="s">
        <v>449</v>
      </c>
      <c r="AY127" s="888"/>
      <c r="AZ127" s="888"/>
      <c r="BA127" s="888"/>
      <c r="BB127" s="888"/>
      <c r="BC127" s="888"/>
      <c r="BD127" s="888"/>
      <c r="BE127" s="889"/>
      <c r="BF127" s="1042" t="s">
        <v>110</v>
      </c>
      <c r="BG127" s="1043"/>
      <c r="BH127" s="1043"/>
      <c r="BI127" s="1043"/>
      <c r="BJ127" s="1043"/>
      <c r="BK127" s="1043"/>
      <c r="BL127" s="1052"/>
      <c r="BM127" s="1042">
        <v>13.28</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450</v>
      </c>
      <c r="CQ127" s="1046"/>
      <c r="CR127" s="1046"/>
      <c r="CS127" s="1046"/>
      <c r="CT127" s="1046"/>
      <c r="CU127" s="1046"/>
      <c r="CV127" s="1046"/>
      <c r="CW127" s="1046"/>
      <c r="CX127" s="1046"/>
      <c r="CY127" s="1046"/>
      <c r="CZ127" s="1046"/>
      <c r="DA127" s="1046"/>
      <c r="DB127" s="1046"/>
      <c r="DC127" s="1046"/>
      <c r="DD127" s="1046"/>
      <c r="DE127" s="1046"/>
      <c r="DF127" s="1047"/>
      <c r="DG127" s="1048" t="s">
        <v>110</v>
      </c>
      <c r="DH127" s="1049"/>
      <c r="DI127" s="1049"/>
      <c r="DJ127" s="1049"/>
      <c r="DK127" s="1049"/>
      <c r="DL127" s="1049" t="s">
        <v>110</v>
      </c>
      <c r="DM127" s="1049"/>
      <c r="DN127" s="1049"/>
      <c r="DO127" s="1049"/>
      <c r="DP127" s="1049"/>
      <c r="DQ127" s="1049" t="s">
        <v>110</v>
      </c>
      <c r="DR127" s="1049"/>
      <c r="DS127" s="1049"/>
      <c r="DT127" s="1049"/>
      <c r="DU127" s="1049"/>
      <c r="DV127" s="1050" t="s">
        <v>110</v>
      </c>
      <c r="DW127" s="1050"/>
      <c r="DX127" s="1050"/>
      <c r="DY127" s="1050"/>
      <c r="DZ127" s="1051"/>
    </row>
    <row r="128" spans="1:130" s="197" customFormat="1" ht="26.25" customHeight="1">
      <c r="A128" s="1072" t="s">
        <v>451</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452</v>
      </c>
      <c r="X128" s="1074"/>
      <c r="Y128" s="1074"/>
      <c r="Z128" s="1075"/>
      <c r="AA128" s="1090">
        <v>6000</v>
      </c>
      <c r="AB128" s="1091"/>
      <c r="AC128" s="1091"/>
      <c r="AD128" s="1091"/>
      <c r="AE128" s="1092"/>
      <c r="AF128" s="1093">
        <v>6000</v>
      </c>
      <c r="AG128" s="1091"/>
      <c r="AH128" s="1091"/>
      <c r="AI128" s="1091"/>
      <c r="AJ128" s="1092"/>
      <c r="AK128" s="1093">
        <v>3000</v>
      </c>
      <c r="AL128" s="1091"/>
      <c r="AM128" s="1091"/>
      <c r="AN128" s="1091"/>
      <c r="AO128" s="1092"/>
      <c r="AP128" s="1094"/>
      <c r="AQ128" s="1095"/>
      <c r="AR128" s="1095"/>
      <c r="AS128" s="1095"/>
      <c r="AT128" s="1096"/>
      <c r="AU128" s="235"/>
      <c r="AV128" s="235"/>
      <c r="AW128" s="235"/>
      <c r="AX128" s="1055" t="s">
        <v>453</v>
      </c>
      <c r="AY128" s="951"/>
      <c r="AZ128" s="951"/>
      <c r="BA128" s="951"/>
      <c r="BB128" s="951"/>
      <c r="BC128" s="951"/>
      <c r="BD128" s="951"/>
      <c r="BE128" s="952"/>
      <c r="BF128" s="1067" t="s">
        <v>110</v>
      </c>
      <c r="BG128" s="1068"/>
      <c r="BH128" s="1068"/>
      <c r="BI128" s="1068"/>
      <c r="BJ128" s="1068"/>
      <c r="BK128" s="1068"/>
      <c r="BL128" s="1069"/>
      <c r="BM128" s="1067">
        <v>18.28</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454</v>
      </c>
      <c r="X129" s="1062"/>
      <c r="Y129" s="1062"/>
      <c r="Z129" s="1063"/>
      <c r="AA129" s="959">
        <v>9725767</v>
      </c>
      <c r="AB129" s="960"/>
      <c r="AC129" s="960"/>
      <c r="AD129" s="960"/>
      <c r="AE129" s="961"/>
      <c r="AF129" s="962">
        <v>10140452</v>
      </c>
      <c r="AG129" s="960"/>
      <c r="AH129" s="960"/>
      <c r="AI129" s="960"/>
      <c r="AJ129" s="961"/>
      <c r="AK129" s="962">
        <v>10327823</v>
      </c>
      <c r="AL129" s="960"/>
      <c r="AM129" s="960"/>
      <c r="AN129" s="960"/>
      <c r="AO129" s="961"/>
      <c r="AP129" s="1064"/>
      <c r="AQ129" s="1065"/>
      <c r="AR129" s="1065"/>
      <c r="AS129" s="1065"/>
      <c r="AT129" s="1066"/>
      <c r="AU129" s="235"/>
      <c r="AV129" s="235"/>
      <c r="AW129" s="235"/>
      <c r="AX129" s="1055" t="s">
        <v>455</v>
      </c>
      <c r="AY129" s="951"/>
      <c r="AZ129" s="951"/>
      <c r="BA129" s="951"/>
      <c r="BB129" s="951"/>
      <c r="BC129" s="951"/>
      <c r="BD129" s="951"/>
      <c r="BE129" s="952"/>
      <c r="BF129" s="1056">
        <v>6.9</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456</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457</v>
      </c>
      <c r="X130" s="1062"/>
      <c r="Y130" s="1062"/>
      <c r="Z130" s="1063"/>
      <c r="AA130" s="959">
        <v>1351835</v>
      </c>
      <c r="AB130" s="960"/>
      <c r="AC130" s="960"/>
      <c r="AD130" s="960"/>
      <c r="AE130" s="961"/>
      <c r="AF130" s="962">
        <v>1390037</v>
      </c>
      <c r="AG130" s="960"/>
      <c r="AH130" s="960"/>
      <c r="AI130" s="960"/>
      <c r="AJ130" s="961"/>
      <c r="AK130" s="962">
        <v>1324253</v>
      </c>
      <c r="AL130" s="960"/>
      <c r="AM130" s="960"/>
      <c r="AN130" s="960"/>
      <c r="AO130" s="961"/>
      <c r="AP130" s="1064"/>
      <c r="AQ130" s="1065"/>
      <c r="AR130" s="1065"/>
      <c r="AS130" s="1065"/>
      <c r="AT130" s="1066"/>
      <c r="AU130" s="235"/>
      <c r="AV130" s="235"/>
      <c r="AW130" s="235"/>
      <c r="AX130" s="1114" t="s">
        <v>458</v>
      </c>
      <c r="AY130" s="1046"/>
      <c r="AZ130" s="1046"/>
      <c r="BA130" s="1046"/>
      <c r="BB130" s="1046"/>
      <c r="BC130" s="1046"/>
      <c r="BD130" s="1046"/>
      <c r="BE130" s="1047"/>
      <c r="BF130" s="1076">
        <v>60</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459</v>
      </c>
      <c r="X131" s="1085"/>
      <c r="Y131" s="1085"/>
      <c r="Z131" s="1086"/>
      <c r="AA131" s="998">
        <v>8373932</v>
      </c>
      <c r="AB131" s="999"/>
      <c r="AC131" s="999"/>
      <c r="AD131" s="999"/>
      <c r="AE131" s="1000"/>
      <c r="AF131" s="1001">
        <v>8750415</v>
      </c>
      <c r="AG131" s="999"/>
      <c r="AH131" s="999"/>
      <c r="AI131" s="999"/>
      <c r="AJ131" s="1000"/>
      <c r="AK131" s="1001">
        <v>9003570</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460</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461</v>
      </c>
      <c r="W132" s="1102"/>
      <c r="X132" s="1102"/>
      <c r="Y132" s="1102"/>
      <c r="Z132" s="1103"/>
      <c r="AA132" s="1104">
        <v>6.6046511959999998</v>
      </c>
      <c r="AB132" s="1105"/>
      <c r="AC132" s="1105"/>
      <c r="AD132" s="1105"/>
      <c r="AE132" s="1106"/>
      <c r="AF132" s="1107">
        <v>6.6866314339999997</v>
      </c>
      <c r="AG132" s="1105"/>
      <c r="AH132" s="1105"/>
      <c r="AI132" s="1105"/>
      <c r="AJ132" s="1106"/>
      <c r="AK132" s="1107">
        <v>7.4873300260000004</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462</v>
      </c>
      <c r="W133" s="1109"/>
      <c r="X133" s="1109"/>
      <c r="Y133" s="1109"/>
      <c r="Z133" s="1110"/>
      <c r="AA133" s="1111">
        <v>6.7</v>
      </c>
      <c r="AB133" s="1112"/>
      <c r="AC133" s="1112"/>
      <c r="AD133" s="1112"/>
      <c r="AE133" s="1113"/>
      <c r="AF133" s="1111">
        <v>6.4</v>
      </c>
      <c r="AG133" s="1112"/>
      <c r="AH133" s="1112"/>
      <c r="AI133" s="1112"/>
      <c r="AJ133" s="1113"/>
      <c r="AK133" s="1111">
        <v>6.9</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8" t="s">
        <v>465</v>
      </c>
      <c r="L7" s="254"/>
      <c r="M7" s="255" t="s">
        <v>466</v>
      </c>
      <c r="N7" s="256"/>
    </row>
    <row r="8" spans="1:16">
      <c r="A8" s="248"/>
      <c r="B8" s="244"/>
      <c r="C8" s="244"/>
      <c r="D8" s="244"/>
      <c r="E8" s="244"/>
      <c r="F8" s="244"/>
      <c r="G8" s="257"/>
      <c r="H8" s="258"/>
      <c r="I8" s="258"/>
      <c r="J8" s="259"/>
      <c r="K8" s="1119"/>
      <c r="L8" s="260" t="s">
        <v>467</v>
      </c>
      <c r="M8" s="261" t="s">
        <v>468</v>
      </c>
      <c r="N8" s="262" t="s">
        <v>469</v>
      </c>
    </row>
    <row r="9" spans="1:16">
      <c r="A9" s="248"/>
      <c r="B9" s="244"/>
      <c r="C9" s="244"/>
      <c r="D9" s="244"/>
      <c r="E9" s="244"/>
      <c r="F9" s="244"/>
      <c r="G9" s="1120" t="s">
        <v>470</v>
      </c>
      <c r="H9" s="1121"/>
      <c r="I9" s="1121"/>
      <c r="J9" s="1122"/>
      <c r="K9" s="263">
        <v>2460433</v>
      </c>
      <c r="L9" s="264">
        <v>44609</v>
      </c>
      <c r="M9" s="265">
        <v>58112</v>
      </c>
      <c r="N9" s="266">
        <v>-23.2</v>
      </c>
    </row>
    <row r="10" spans="1:16">
      <c r="A10" s="248"/>
      <c r="B10" s="244"/>
      <c r="C10" s="244"/>
      <c r="D10" s="244"/>
      <c r="E10" s="244"/>
      <c r="F10" s="244"/>
      <c r="G10" s="1120" t="s">
        <v>471</v>
      </c>
      <c r="H10" s="1121"/>
      <c r="I10" s="1121"/>
      <c r="J10" s="1122"/>
      <c r="K10" s="267">
        <v>36410</v>
      </c>
      <c r="L10" s="268">
        <v>660</v>
      </c>
      <c r="M10" s="269">
        <v>3510</v>
      </c>
      <c r="N10" s="270">
        <v>-81.2</v>
      </c>
    </row>
    <row r="11" spans="1:16" ht="13.5" customHeight="1">
      <c r="A11" s="248"/>
      <c r="B11" s="244"/>
      <c r="C11" s="244"/>
      <c r="D11" s="244"/>
      <c r="E11" s="244"/>
      <c r="F11" s="244"/>
      <c r="G11" s="1120" t="s">
        <v>472</v>
      </c>
      <c r="H11" s="1121"/>
      <c r="I11" s="1121"/>
      <c r="J11" s="1122"/>
      <c r="K11" s="267">
        <v>440197</v>
      </c>
      <c r="L11" s="268">
        <v>7981</v>
      </c>
      <c r="M11" s="269">
        <v>6281</v>
      </c>
      <c r="N11" s="270">
        <v>27.1</v>
      </c>
    </row>
    <row r="12" spans="1:16" ht="13.5" customHeight="1">
      <c r="A12" s="248"/>
      <c r="B12" s="244"/>
      <c r="C12" s="244"/>
      <c r="D12" s="244"/>
      <c r="E12" s="244"/>
      <c r="F12" s="244"/>
      <c r="G12" s="1120" t="s">
        <v>473</v>
      </c>
      <c r="H12" s="1121"/>
      <c r="I12" s="1121"/>
      <c r="J12" s="1122"/>
      <c r="K12" s="267" t="s">
        <v>474</v>
      </c>
      <c r="L12" s="268" t="s">
        <v>474</v>
      </c>
      <c r="M12" s="269">
        <v>744</v>
      </c>
      <c r="N12" s="270" t="s">
        <v>474</v>
      </c>
    </row>
    <row r="13" spans="1:16" ht="13.5" customHeight="1">
      <c r="A13" s="248"/>
      <c r="B13" s="244"/>
      <c r="C13" s="244"/>
      <c r="D13" s="244"/>
      <c r="E13" s="244"/>
      <c r="F13" s="244"/>
      <c r="G13" s="1120" t="s">
        <v>475</v>
      </c>
      <c r="H13" s="1121"/>
      <c r="I13" s="1121"/>
      <c r="J13" s="1122"/>
      <c r="K13" s="267" t="s">
        <v>474</v>
      </c>
      <c r="L13" s="268" t="s">
        <v>474</v>
      </c>
      <c r="M13" s="269">
        <v>1</v>
      </c>
      <c r="N13" s="270" t="s">
        <v>474</v>
      </c>
    </row>
    <row r="14" spans="1:16" ht="13.5" customHeight="1">
      <c r="A14" s="248"/>
      <c r="B14" s="244"/>
      <c r="C14" s="244"/>
      <c r="D14" s="244"/>
      <c r="E14" s="244"/>
      <c r="F14" s="244"/>
      <c r="G14" s="1120" t="s">
        <v>476</v>
      </c>
      <c r="H14" s="1121"/>
      <c r="I14" s="1121"/>
      <c r="J14" s="1122"/>
      <c r="K14" s="267">
        <v>162929</v>
      </c>
      <c r="L14" s="268">
        <v>2954</v>
      </c>
      <c r="M14" s="269">
        <v>2803</v>
      </c>
      <c r="N14" s="270">
        <v>5.4</v>
      </c>
    </row>
    <row r="15" spans="1:16" ht="13.5" customHeight="1">
      <c r="A15" s="248"/>
      <c r="B15" s="244"/>
      <c r="C15" s="244"/>
      <c r="D15" s="244"/>
      <c r="E15" s="244"/>
      <c r="F15" s="244"/>
      <c r="G15" s="1120" t="s">
        <v>477</v>
      </c>
      <c r="H15" s="1121"/>
      <c r="I15" s="1121"/>
      <c r="J15" s="1122"/>
      <c r="K15" s="267">
        <v>66039</v>
      </c>
      <c r="L15" s="268">
        <v>1197</v>
      </c>
      <c r="M15" s="269">
        <v>1119</v>
      </c>
      <c r="N15" s="270">
        <v>7</v>
      </c>
    </row>
    <row r="16" spans="1:16">
      <c r="A16" s="248"/>
      <c r="B16" s="244"/>
      <c r="C16" s="244"/>
      <c r="D16" s="244"/>
      <c r="E16" s="244"/>
      <c r="F16" s="244"/>
      <c r="G16" s="1123" t="s">
        <v>478</v>
      </c>
      <c r="H16" s="1124"/>
      <c r="I16" s="1124"/>
      <c r="J16" s="1125"/>
      <c r="K16" s="268">
        <v>-195494</v>
      </c>
      <c r="L16" s="268">
        <v>-3544</v>
      </c>
      <c r="M16" s="269">
        <v>-5386</v>
      </c>
      <c r="N16" s="270">
        <v>-34.200000000000003</v>
      </c>
    </row>
    <row r="17" spans="1:16">
      <c r="A17" s="248"/>
      <c r="B17" s="244"/>
      <c r="C17" s="244"/>
      <c r="D17" s="244"/>
      <c r="E17" s="244"/>
      <c r="F17" s="244"/>
      <c r="G17" s="1123" t="s">
        <v>168</v>
      </c>
      <c r="H17" s="1124"/>
      <c r="I17" s="1124"/>
      <c r="J17" s="1125"/>
      <c r="K17" s="268">
        <v>2970514</v>
      </c>
      <c r="L17" s="268">
        <v>53857</v>
      </c>
      <c r="M17" s="269">
        <v>67183</v>
      </c>
      <c r="N17" s="270">
        <v>-19.8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5" t="s">
        <v>483</v>
      </c>
      <c r="H21" s="1116"/>
      <c r="I21" s="1116"/>
      <c r="J21" s="1117"/>
      <c r="K21" s="280">
        <v>4.7300000000000004</v>
      </c>
      <c r="L21" s="281">
        <v>6.12</v>
      </c>
      <c r="M21" s="282">
        <v>-1.39</v>
      </c>
      <c r="N21" s="249"/>
      <c r="O21" s="283"/>
      <c r="P21" s="279"/>
    </row>
    <row r="22" spans="1:16" s="284" customFormat="1">
      <c r="A22" s="279"/>
      <c r="B22" s="249"/>
      <c r="C22" s="249"/>
      <c r="D22" s="249"/>
      <c r="E22" s="249"/>
      <c r="F22" s="249"/>
      <c r="G22" s="1115" t="s">
        <v>484</v>
      </c>
      <c r="H22" s="1116"/>
      <c r="I22" s="1116"/>
      <c r="J22" s="1117"/>
      <c r="K22" s="285">
        <v>97.6</v>
      </c>
      <c r="L22" s="286">
        <v>98.7</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8" t="s">
        <v>465</v>
      </c>
      <c r="L30" s="254"/>
      <c r="M30" s="255" t="s">
        <v>466</v>
      </c>
      <c r="N30" s="256"/>
    </row>
    <row r="31" spans="1:16">
      <c r="A31" s="248"/>
      <c r="B31" s="244"/>
      <c r="C31" s="244"/>
      <c r="D31" s="244"/>
      <c r="E31" s="244"/>
      <c r="F31" s="244"/>
      <c r="G31" s="257"/>
      <c r="H31" s="258"/>
      <c r="I31" s="258"/>
      <c r="J31" s="259"/>
      <c r="K31" s="1119"/>
      <c r="L31" s="260" t="s">
        <v>467</v>
      </c>
      <c r="M31" s="261" t="s">
        <v>468</v>
      </c>
      <c r="N31" s="262" t="s">
        <v>469</v>
      </c>
    </row>
    <row r="32" spans="1:16" ht="27" customHeight="1">
      <c r="A32" s="248"/>
      <c r="B32" s="244"/>
      <c r="C32" s="244"/>
      <c r="D32" s="244"/>
      <c r="E32" s="244"/>
      <c r="F32" s="244"/>
      <c r="G32" s="1131" t="s">
        <v>488</v>
      </c>
      <c r="H32" s="1132"/>
      <c r="I32" s="1132"/>
      <c r="J32" s="1133"/>
      <c r="K32" s="294">
        <v>1267761</v>
      </c>
      <c r="L32" s="294">
        <v>22985</v>
      </c>
      <c r="M32" s="295">
        <v>33998</v>
      </c>
      <c r="N32" s="296">
        <v>-32.4</v>
      </c>
    </row>
    <row r="33" spans="1:16" ht="13.5" customHeight="1">
      <c r="A33" s="248"/>
      <c r="B33" s="244"/>
      <c r="C33" s="244"/>
      <c r="D33" s="244"/>
      <c r="E33" s="244"/>
      <c r="F33" s="244"/>
      <c r="G33" s="1131" t="s">
        <v>489</v>
      </c>
      <c r="H33" s="1132"/>
      <c r="I33" s="1132"/>
      <c r="J33" s="1133"/>
      <c r="K33" s="294" t="s">
        <v>474</v>
      </c>
      <c r="L33" s="294" t="s">
        <v>474</v>
      </c>
      <c r="M33" s="295">
        <v>1</v>
      </c>
      <c r="N33" s="296" t="s">
        <v>474</v>
      </c>
    </row>
    <row r="34" spans="1:16" ht="27" customHeight="1">
      <c r="A34" s="248"/>
      <c r="B34" s="244"/>
      <c r="C34" s="244"/>
      <c r="D34" s="244"/>
      <c r="E34" s="244"/>
      <c r="F34" s="244"/>
      <c r="G34" s="1131" t="s">
        <v>490</v>
      </c>
      <c r="H34" s="1132"/>
      <c r="I34" s="1132"/>
      <c r="J34" s="1133"/>
      <c r="K34" s="294" t="s">
        <v>474</v>
      </c>
      <c r="L34" s="294" t="s">
        <v>474</v>
      </c>
      <c r="M34" s="295">
        <v>39</v>
      </c>
      <c r="N34" s="296" t="s">
        <v>474</v>
      </c>
    </row>
    <row r="35" spans="1:16" ht="27" customHeight="1">
      <c r="A35" s="248"/>
      <c r="B35" s="244"/>
      <c r="C35" s="244"/>
      <c r="D35" s="244"/>
      <c r="E35" s="244"/>
      <c r="F35" s="244"/>
      <c r="G35" s="1131" t="s">
        <v>491</v>
      </c>
      <c r="H35" s="1132"/>
      <c r="I35" s="1132"/>
      <c r="J35" s="1133"/>
      <c r="K35" s="294">
        <v>309205</v>
      </c>
      <c r="L35" s="294">
        <v>5606</v>
      </c>
      <c r="M35" s="295">
        <v>9007</v>
      </c>
      <c r="N35" s="296">
        <v>-37.799999999999997</v>
      </c>
    </row>
    <row r="36" spans="1:16" ht="27" customHeight="1">
      <c r="A36" s="248"/>
      <c r="B36" s="244"/>
      <c r="C36" s="244"/>
      <c r="D36" s="244"/>
      <c r="E36" s="244"/>
      <c r="F36" s="244"/>
      <c r="G36" s="1131" t="s">
        <v>492</v>
      </c>
      <c r="H36" s="1132"/>
      <c r="I36" s="1132"/>
      <c r="J36" s="1133"/>
      <c r="K36" s="294">
        <v>424414</v>
      </c>
      <c r="L36" s="294">
        <v>7695</v>
      </c>
      <c r="M36" s="295">
        <v>2239</v>
      </c>
      <c r="N36" s="296">
        <v>243.7</v>
      </c>
    </row>
    <row r="37" spans="1:16" ht="13.5" customHeight="1">
      <c r="A37" s="248"/>
      <c r="B37" s="244"/>
      <c r="C37" s="244"/>
      <c r="D37" s="244"/>
      <c r="E37" s="244"/>
      <c r="F37" s="244"/>
      <c r="G37" s="1131" t="s">
        <v>493</v>
      </c>
      <c r="H37" s="1132"/>
      <c r="I37" s="1132"/>
      <c r="J37" s="1133"/>
      <c r="K37" s="294" t="s">
        <v>474</v>
      </c>
      <c r="L37" s="294" t="s">
        <v>474</v>
      </c>
      <c r="M37" s="295">
        <v>951</v>
      </c>
      <c r="N37" s="296" t="s">
        <v>474</v>
      </c>
    </row>
    <row r="38" spans="1:16" ht="27" customHeight="1">
      <c r="A38" s="248"/>
      <c r="B38" s="244"/>
      <c r="C38" s="244"/>
      <c r="D38" s="244"/>
      <c r="E38" s="244"/>
      <c r="F38" s="244"/>
      <c r="G38" s="1134" t="s">
        <v>494</v>
      </c>
      <c r="H38" s="1135"/>
      <c r="I38" s="1135"/>
      <c r="J38" s="1136"/>
      <c r="K38" s="297" t="s">
        <v>474</v>
      </c>
      <c r="L38" s="297" t="s">
        <v>474</v>
      </c>
      <c r="M38" s="298">
        <v>6</v>
      </c>
      <c r="N38" s="299" t="s">
        <v>474</v>
      </c>
      <c r="O38" s="293"/>
    </row>
    <row r="39" spans="1:16">
      <c r="A39" s="248"/>
      <c r="B39" s="244"/>
      <c r="C39" s="244"/>
      <c r="D39" s="244"/>
      <c r="E39" s="244"/>
      <c r="F39" s="244"/>
      <c r="G39" s="1134" t="s">
        <v>495</v>
      </c>
      <c r="H39" s="1135"/>
      <c r="I39" s="1135"/>
      <c r="J39" s="1136"/>
      <c r="K39" s="300">
        <v>-3000</v>
      </c>
      <c r="L39" s="300">
        <v>-54</v>
      </c>
      <c r="M39" s="301">
        <v>-6589</v>
      </c>
      <c r="N39" s="302">
        <v>-99.2</v>
      </c>
      <c r="O39" s="293"/>
    </row>
    <row r="40" spans="1:16" ht="27" customHeight="1">
      <c r="A40" s="248"/>
      <c r="B40" s="244"/>
      <c r="C40" s="244"/>
      <c r="D40" s="244"/>
      <c r="E40" s="244"/>
      <c r="F40" s="244"/>
      <c r="G40" s="1131" t="s">
        <v>496</v>
      </c>
      <c r="H40" s="1132"/>
      <c r="I40" s="1132"/>
      <c r="J40" s="1133"/>
      <c r="K40" s="300">
        <v>-1324253</v>
      </c>
      <c r="L40" s="300">
        <v>-24009</v>
      </c>
      <c r="M40" s="301">
        <v>-27524</v>
      </c>
      <c r="N40" s="302">
        <v>-12.8</v>
      </c>
      <c r="O40" s="293"/>
    </row>
    <row r="41" spans="1:16">
      <c r="A41" s="248"/>
      <c r="B41" s="244"/>
      <c r="C41" s="244"/>
      <c r="D41" s="244"/>
      <c r="E41" s="244"/>
      <c r="F41" s="244"/>
      <c r="G41" s="1137" t="s">
        <v>279</v>
      </c>
      <c r="H41" s="1138"/>
      <c r="I41" s="1138"/>
      <c r="J41" s="1139"/>
      <c r="K41" s="294">
        <v>674127</v>
      </c>
      <c r="L41" s="300">
        <v>12222</v>
      </c>
      <c r="M41" s="301">
        <v>12127</v>
      </c>
      <c r="N41" s="302">
        <v>0.8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6" t="s">
        <v>465</v>
      </c>
      <c r="J49" s="1128" t="s">
        <v>500</v>
      </c>
      <c r="K49" s="1129"/>
      <c r="L49" s="1129"/>
      <c r="M49" s="1129"/>
      <c r="N49" s="1130"/>
    </row>
    <row r="50" spans="1:14">
      <c r="A50" s="248"/>
      <c r="B50" s="244"/>
      <c r="C50" s="244"/>
      <c r="D50" s="244"/>
      <c r="E50" s="244"/>
      <c r="F50" s="244"/>
      <c r="G50" s="312"/>
      <c r="H50" s="313"/>
      <c r="I50" s="1127"/>
      <c r="J50" s="314" t="s">
        <v>501</v>
      </c>
      <c r="K50" s="315" t="s">
        <v>502</v>
      </c>
      <c r="L50" s="316" t="s">
        <v>503</v>
      </c>
      <c r="M50" s="317" t="s">
        <v>504</v>
      </c>
      <c r="N50" s="318" t="s">
        <v>505</v>
      </c>
    </row>
    <row r="51" spans="1:14">
      <c r="A51" s="248"/>
      <c r="B51" s="244"/>
      <c r="C51" s="244"/>
      <c r="D51" s="244"/>
      <c r="E51" s="244"/>
      <c r="F51" s="244"/>
      <c r="G51" s="310" t="s">
        <v>506</v>
      </c>
      <c r="H51" s="311"/>
      <c r="I51" s="319">
        <v>1732075</v>
      </c>
      <c r="J51" s="320">
        <v>31967</v>
      </c>
      <c r="K51" s="321">
        <v>1.6</v>
      </c>
      <c r="L51" s="322">
        <v>42839</v>
      </c>
      <c r="M51" s="323">
        <v>-13.3</v>
      </c>
      <c r="N51" s="324">
        <v>14.9</v>
      </c>
    </row>
    <row r="52" spans="1:14">
      <c r="A52" s="248"/>
      <c r="B52" s="244"/>
      <c r="C52" s="244"/>
      <c r="D52" s="244"/>
      <c r="E52" s="244"/>
      <c r="F52" s="244"/>
      <c r="G52" s="325"/>
      <c r="H52" s="326" t="s">
        <v>507</v>
      </c>
      <c r="I52" s="327">
        <v>1323195</v>
      </c>
      <c r="J52" s="328">
        <v>24420</v>
      </c>
      <c r="K52" s="329">
        <v>21.5</v>
      </c>
      <c r="L52" s="330">
        <v>22027</v>
      </c>
      <c r="M52" s="331">
        <v>-17.100000000000001</v>
      </c>
      <c r="N52" s="332">
        <v>38.6</v>
      </c>
    </row>
    <row r="53" spans="1:14">
      <c r="A53" s="248"/>
      <c r="B53" s="244"/>
      <c r="C53" s="244"/>
      <c r="D53" s="244"/>
      <c r="E53" s="244"/>
      <c r="F53" s="244"/>
      <c r="G53" s="310" t="s">
        <v>508</v>
      </c>
      <c r="H53" s="311"/>
      <c r="I53" s="319">
        <v>1647005</v>
      </c>
      <c r="J53" s="320">
        <v>30104</v>
      </c>
      <c r="K53" s="321">
        <v>-5.8</v>
      </c>
      <c r="L53" s="322">
        <v>46819</v>
      </c>
      <c r="M53" s="323">
        <v>9.3000000000000007</v>
      </c>
      <c r="N53" s="324">
        <v>-15.1</v>
      </c>
    </row>
    <row r="54" spans="1:14">
      <c r="A54" s="248"/>
      <c r="B54" s="244"/>
      <c r="C54" s="244"/>
      <c r="D54" s="244"/>
      <c r="E54" s="244"/>
      <c r="F54" s="244"/>
      <c r="G54" s="325"/>
      <c r="H54" s="326" t="s">
        <v>507</v>
      </c>
      <c r="I54" s="327">
        <v>727374</v>
      </c>
      <c r="J54" s="328">
        <v>13295</v>
      </c>
      <c r="K54" s="329">
        <v>-45.6</v>
      </c>
      <c r="L54" s="330">
        <v>24121</v>
      </c>
      <c r="M54" s="331">
        <v>9.5</v>
      </c>
      <c r="N54" s="332">
        <v>-55.1</v>
      </c>
    </row>
    <row r="55" spans="1:14">
      <c r="A55" s="248"/>
      <c r="B55" s="244"/>
      <c r="C55" s="244"/>
      <c r="D55" s="244"/>
      <c r="E55" s="244"/>
      <c r="F55" s="244"/>
      <c r="G55" s="310" t="s">
        <v>509</v>
      </c>
      <c r="H55" s="311"/>
      <c r="I55" s="319">
        <v>3019546</v>
      </c>
      <c r="J55" s="320">
        <v>54799</v>
      </c>
      <c r="K55" s="321">
        <v>82</v>
      </c>
      <c r="L55" s="322">
        <v>63956</v>
      </c>
      <c r="M55" s="323">
        <v>36.6</v>
      </c>
      <c r="N55" s="324">
        <v>45.4</v>
      </c>
    </row>
    <row r="56" spans="1:14">
      <c r="A56" s="248"/>
      <c r="B56" s="244"/>
      <c r="C56" s="244"/>
      <c r="D56" s="244"/>
      <c r="E56" s="244"/>
      <c r="F56" s="244"/>
      <c r="G56" s="325"/>
      <c r="H56" s="326" t="s">
        <v>507</v>
      </c>
      <c r="I56" s="327">
        <v>1446654</v>
      </c>
      <c r="J56" s="328">
        <v>26254</v>
      </c>
      <c r="K56" s="329">
        <v>97.5</v>
      </c>
      <c r="L56" s="330">
        <v>29239</v>
      </c>
      <c r="M56" s="331">
        <v>21.2</v>
      </c>
      <c r="N56" s="332">
        <v>76.3</v>
      </c>
    </row>
    <row r="57" spans="1:14">
      <c r="A57" s="248"/>
      <c r="B57" s="244"/>
      <c r="C57" s="244"/>
      <c r="D57" s="244"/>
      <c r="E57" s="244"/>
      <c r="F57" s="244"/>
      <c r="G57" s="310" t="s">
        <v>510</v>
      </c>
      <c r="H57" s="311"/>
      <c r="I57" s="319">
        <v>2457681</v>
      </c>
      <c r="J57" s="320">
        <v>44541</v>
      </c>
      <c r="K57" s="321">
        <v>-18.7</v>
      </c>
      <c r="L57" s="322">
        <v>66255</v>
      </c>
      <c r="M57" s="323">
        <v>3.6</v>
      </c>
      <c r="N57" s="324">
        <v>-22.3</v>
      </c>
    </row>
    <row r="58" spans="1:14">
      <c r="A58" s="248"/>
      <c r="B58" s="244"/>
      <c r="C58" s="244"/>
      <c r="D58" s="244"/>
      <c r="E58" s="244"/>
      <c r="F58" s="244"/>
      <c r="G58" s="325"/>
      <c r="H58" s="326" t="s">
        <v>507</v>
      </c>
      <c r="I58" s="327">
        <v>1247159</v>
      </c>
      <c r="J58" s="328">
        <v>22602</v>
      </c>
      <c r="K58" s="329">
        <v>-13.9</v>
      </c>
      <c r="L58" s="330">
        <v>31822</v>
      </c>
      <c r="M58" s="331">
        <v>8.8000000000000007</v>
      </c>
      <c r="N58" s="332">
        <v>-22.7</v>
      </c>
    </row>
    <row r="59" spans="1:14">
      <c r="A59" s="248"/>
      <c r="B59" s="244"/>
      <c r="C59" s="244"/>
      <c r="D59" s="244"/>
      <c r="E59" s="244"/>
      <c r="F59" s="244"/>
      <c r="G59" s="310" t="s">
        <v>511</v>
      </c>
      <c r="H59" s="311"/>
      <c r="I59" s="319">
        <v>2854382</v>
      </c>
      <c r="J59" s="320">
        <v>51751</v>
      </c>
      <c r="K59" s="321">
        <v>16.2</v>
      </c>
      <c r="L59" s="322">
        <v>47278</v>
      </c>
      <c r="M59" s="323">
        <v>-28.6</v>
      </c>
      <c r="N59" s="324">
        <v>44.8</v>
      </c>
    </row>
    <row r="60" spans="1:14">
      <c r="A60" s="248"/>
      <c r="B60" s="244"/>
      <c r="C60" s="244"/>
      <c r="D60" s="244"/>
      <c r="E60" s="244"/>
      <c r="F60" s="244"/>
      <c r="G60" s="325"/>
      <c r="H60" s="326" t="s">
        <v>507</v>
      </c>
      <c r="I60" s="333">
        <v>814694</v>
      </c>
      <c r="J60" s="328">
        <v>14771</v>
      </c>
      <c r="K60" s="329">
        <v>-34.6</v>
      </c>
      <c r="L60" s="330">
        <v>24096</v>
      </c>
      <c r="M60" s="331">
        <v>-24.3</v>
      </c>
      <c r="N60" s="332">
        <v>-10.3</v>
      </c>
    </row>
    <row r="61" spans="1:14">
      <c r="A61" s="248"/>
      <c r="B61" s="244"/>
      <c r="C61" s="244"/>
      <c r="D61" s="244"/>
      <c r="E61" s="244"/>
      <c r="F61" s="244"/>
      <c r="G61" s="310" t="s">
        <v>512</v>
      </c>
      <c r="H61" s="334"/>
      <c r="I61" s="335">
        <v>2342138</v>
      </c>
      <c r="J61" s="336">
        <v>42632</v>
      </c>
      <c r="K61" s="337">
        <v>15.1</v>
      </c>
      <c r="L61" s="338">
        <v>53429</v>
      </c>
      <c r="M61" s="339">
        <v>1.5</v>
      </c>
      <c r="N61" s="324">
        <v>13.6</v>
      </c>
    </row>
    <row r="62" spans="1:14">
      <c r="A62" s="248"/>
      <c r="B62" s="244"/>
      <c r="C62" s="244"/>
      <c r="D62" s="244"/>
      <c r="E62" s="244"/>
      <c r="F62" s="244"/>
      <c r="G62" s="325"/>
      <c r="H62" s="326" t="s">
        <v>507</v>
      </c>
      <c r="I62" s="327">
        <v>1111815</v>
      </c>
      <c r="J62" s="328">
        <v>20268</v>
      </c>
      <c r="K62" s="329">
        <v>5</v>
      </c>
      <c r="L62" s="330">
        <v>26261</v>
      </c>
      <c r="M62" s="331">
        <v>-0.4</v>
      </c>
      <c r="N62" s="332">
        <v>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0" t="s">
        <v>3</v>
      </c>
      <c r="D47" s="1140"/>
      <c r="E47" s="1141"/>
      <c r="F47" s="11">
        <v>11.91</v>
      </c>
      <c r="G47" s="12">
        <v>15.61</v>
      </c>
      <c r="H47" s="12">
        <v>13.94</v>
      </c>
      <c r="I47" s="12">
        <v>11.27</v>
      </c>
      <c r="J47" s="13">
        <v>11.16</v>
      </c>
    </row>
    <row r="48" spans="2:10" ht="57.75" customHeight="1">
      <c r="B48" s="14"/>
      <c r="C48" s="1142" t="s">
        <v>4</v>
      </c>
      <c r="D48" s="1142"/>
      <c r="E48" s="1143"/>
      <c r="F48" s="15">
        <v>3.29</v>
      </c>
      <c r="G48" s="16">
        <v>3.59</v>
      </c>
      <c r="H48" s="16">
        <v>3.63</v>
      </c>
      <c r="I48" s="16">
        <v>3.88</v>
      </c>
      <c r="J48" s="17">
        <v>3.33</v>
      </c>
    </row>
    <row r="49" spans="2:10" ht="57.75" customHeight="1" thickBot="1">
      <c r="B49" s="18"/>
      <c r="C49" s="1144" t="s">
        <v>5</v>
      </c>
      <c r="D49" s="1144"/>
      <c r="E49" s="1145"/>
      <c r="F49" s="19" t="s">
        <v>519</v>
      </c>
      <c r="G49" s="20">
        <v>4</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SS09010124</cp:lastModifiedBy>
  <cp:lastPrinted>2017-02-28T06:35:27Z</cp:lastPrinted>
  <dcterms:created xsi:type="dcterms:W3CDTF">2017-01-25T01:39:27Z</dcterms:created>
  <dcterms:modified xsi:type="dcterms:W3CDTF">2017-03-13T01:36:56Z</dcterms:modified>
</cp:coreProperties>
</file>